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6" windowHeight="762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6" i="1"/>
  <c r="L155" s="1"/>
  <c r="K156"/>
  <c r="K155" s="1"/>
  <c r="K48"/>
  <c r="L17"/>
  <c r="L16" s="1"/>
  <c r="K17"/>
  <c r="K16" l="1"/>
</calcChain>
</file>

<file path=xl/sharedStrings.xml><?xml version="1.0" encoding="utf-8"?>
<sst xmlns="http://schemas.openxmlformats.org/spreadsheetml/2006/main" count="1883" uniqueCount="873">
  <si>
    <t>РЕЕСТР</t>
  </si>
  <si>
    <t>муниципального имущества сельского поселения "Размахнинское"</t>
  </si>
  <si>
    <t xml:space="preserve">                   (наименование поселения муниципального района "Шилкинский район" )</t>
  </si>
  <si>
    <t xml:space="preserve">                 по состоянию на 01 января 2017 г.</t>
  </si>
  <si>
    <t>№ п/п</t>
  </si>
  <si>
    <t>Муниципальное образование</t>
  </si>
  <si>
    <t>Хозяйственные общества (АО, ООО)</t>
  </si>
  <si>
    <t>Унитарные предприятия</t>
  </si>
  <si>
    <t>Плорщадь</t>
  </si>
  <si>
    <t>Отметка о выбытии</t>
  </si>
  <si>
    <t>Муниципальные предприятия</t>
  </si>
  <si>
    <t>Казенные предприятия</t>
  </si>
  <si>
    <t>ВСЕГО, пакетов акций (долей) хоз. обществ</t>
  </si>
  <si>
    <t>в том числе количество хоз. обществ, находящихся в прцедурах банкротства, ликвидации либо не осуществляющих финансово-хозяйственную деятельность, ед.</t>
  </si>
  <si>
    <t>ВСЕГО, ед.</t>
  </si>
  <si>
    <t>из них были созданы:</t>
  </si>
  <si>
    <t>в том числе находятся в процедурах банкротства, ликвидации либо не осуществляют финансово-хозяйственную деятельность, ед.</t>
  </si>
  <si>
    <t>ВСЕГО, ед</t>
  </si>
  <si>
    <t>из них:</t>
  </si>
  <si>
    <t>в период 2012-2016 гг., ед.</t>
  </si>
  <si>
    <t>в период 2007-2011 гг., ед.</t>
  </si>
  <si>
    <t>в период 2002-2006 гг., ед.</t>
  </si>
  <si>
    <t>в период до 2002 года</t>
  </si>
  <si>
    <t>объекты недвижимрго имущества (без учета земельных участков), ед.</t>
  </si>
  <si>
    <t>движимое имущество, ед.</t>
  </si>
  <si>
    <t>Реестровый номер</t>
  </si>
  <si>
    <t xml:space="preserve">Наименование недвижимого имущества </t>
  </si>
  <si>
    <t>Адрес (местоположение) недвижимого имущества</t>
  </si>
  <si>
    <t>Кадастровый номер муниципального недвижимого имущества</t>
  </si>
  <si>
    <t>Стоимость основных средств, тыс.руб. на 01.01.2024</t>
  </si>
  <si>
    <t>Площадь, пртяженность и или параметры, характеризующие физические свойства недвижимого имущества</t>
  </si>
  <si>
    <t>Сведения о кадастровой стоимости недвижимого имущества</t>
  </si>
  <si>
    <t>Дата возникновения права собственности</t>
  </si>
  <si>
    <t>Дата прекращения права собственности</t>
  </si>
  <si>
    <t xml:space="preserve">Реквизиты документов -оснований возникновения и прекращения права собственности </t>
  </si>
  <si>
    <t>Сведения о правообладателе имущества</t>
  </si>
  <si>
    <t>Сведения об установленных в отношении имущества ограничениях (обременениях) с указанием основания и даты их возникновения и прекращения</t>
  </si>
  <si>
    <t xml:space="preserve">Балансовая </t>
  </si>
  <si>
    <t>Остаточная</t>
  </si>
  <si>
    <t>Документ возникновения права собственности</t>
  </si>
  <si>
    <t>02701</t>
  </si>
  <si>
    <t>Администрация сельского поселения "Мирсановское"</t>
  </si>
  <si>
    <t>с.Мирсаново ул.Кирова д.63а</t>
  </si>
  <si>
    <t>Недвижимое имущество</t>
  </si>
  <si>
    <t>Здание администрации</t>
  </si>
  <si>
    <t>Россия, Забайкальский край, Шилкинский район, с.Размахнино, ул.Зеленской, 1</t>
  </si>
  <si>
    <t>нежилое, общая площадь 192,0 кв.м,   литер А, количество этажей1 год постройки 1974</t>
  </si>
  <si>
    <t>акт приема-передачи от 15.11.2005г. Постановление Главы муниципального района "Шилкинский район" №556 от 14.11.2005г.</t>
  </si>
  <si>
    <t>сельское поселение "Размахнинское"</t>
  </si>
  <si>
    <t>не зарегистрировано</t>
  </si>
  <si>
    <t>Здание гаража</t>
  </si>
  <si>
    <t>нежилое, общая площадь 120,0,0кв.м, литер А, количество этажей 1 год постройки1981</t>
  </si>
  <si>
    <t>Россия, Забайкальский край, Шилкинский район, с.Красноярово, ул.Центральная, 42-а</t>
  </si>
  <si>
    <t xml:space="preserve">нежилое, общая площадь 362,0,0кв.м,   литер А, количество этажей 1,год постройки 1986 </t>
  </si>
  <si>
    <t>Россия, Забайкальский край, Шилкинский район, с.Размахнино, ул.Школьная, 6</t>
  </si>
  <si>
    <t xml:space="preserve">нежилое, общая площадь 826,1кв.м,   Б, литер ААIА2, количество этажей 1,годпостройки 1970 </t>
  </si>
  <si>
    <t>зарегистрировано</t>
  </si>
  <si>
    <t>Россия, Забайкальский край, Шилкинский район, с.Байцетуй, ул.Центральная, 37</t>
  </si>
  <si>
    <t>нежилое, общая площадь 362,0,0кв.м, инвентарный номер 3247/Б, литер А, количество этажей 1,годпостройки 1991</t>
  </si>
  <si>
    <t>Россия, Забайкальский край, Шилкинский район, с.Мирсаново, ул.Кирова, 63а</t>
  </si>
  <si>
    <t>75-75-27/010/2011-411</t>
  </si>
  <si>
    <t>нежилое, общая площадь 116,1 кв.м, инвентарный номер 3247/В, литер А, количество этажей 1 год постройки1988</t>
  </si>
  <si>
    <t>свидетельство о государственной регистрации права  75 АА №234828</t>
  </si>
  <si>
    <t>сельское поселение "Мирсановское"</t>
  </si>
  <si>
    <t xml:space="preserve">Дом культуры </t>
  </si>
  <si>
    <t>Россия, Забайкальский край, Шилкинский район, с.Мирсаново, ул.Кирова, 112б</t>
  </si>
  <si>
    <t>75-75-27/017/2010-091</t>
  </si>
  <si>
    <t>площадь 727,6 кв.м инвентарный номер 3254/А литер А этажность 2 год постройки 1961</t>
  </si>
  <si>
    <t>свидетельство о государственной регистрации права  75 АА №140890</t>
  </si>
  <si>
    <t>Клуб</t>
  </si>
  <si>
    <t>Россия, Забайкальский край, Шилкинский район, с.Кибасово, ул.Клубная, 18</t>
  </si>
  <si>
    <t>75-75-27/014/2010-189</t>
  </si>
  <si>
    <t>площадь 308,8 кв.м инвентарный номер 3450/А литер А этажность 1 год постройки1970</t>
  </si>
  <si>
    <t>свидетельство о государственной регистрации права  75 АА №148485</t>
  </si>
  <si>
    <t>Здание водокачки</t>
  </si>
  <si>
    <t>Россия, Забайкальский край, Шилкинский район, с.Мирсаново, ул.Кирова, 42а</t>
  </si>
  <si>
    <t>75-75-27/014/2010-081</t>
  </si>
  <si>
    <t xml:space="preserve">общая площадь 36,4 кв.м инвентарный номер 5876/А литер А этажность 1 </t>
  </si>
  <si>
    <t>Россия, Забайкальский край, Шилкинский район, с.Мирсаново, ул.Кирова, 101б</t>
  </si>
  <si>
    <t>75:24:260102:35</t>
  </si>
  <si>
    <t>нежилое, общая площадь 29,1 кв.м, инвентарный номер 6223, литер А, количество этажей 1</t>
  </si>
  <si>
    <t>Решение Шилкинского районного суда Забайкальского края от 14.04.2014г. Дело №2-668/14</t>
  </si>
  <si>
    <t>свидетельство о государственной регистрации права  75 АА №531150</t>
  </si>
  <si>
    <t>Пристройка к гаражу</t>
  </si>
  <si>
    <t>с.Мирсаново ул.Кирова 63-г</t>
  </si>
  <si>
    <t>Здание котельной</t>
  </si>
  <si>
    <t>Россия, Забайкальский край, Шилкинский район, с.Мирсаново, ул.Кирова, 101в</t>
  </si>
  <si>
    <t>75:24:260102:65</t>
  </si>
  <si>
    <t>нежилое, общая площадь 55,2 кв.м количество этажей 1</t>
  </si>
  <si>
    <t>Решение Арбитражного суда Забайкальского края от 30.09.2015г. Дело № А78-8211/2015</t>
  </si>
  <si>
    <t>свидетельство о государственной регистрации права 75-75/027-75/027/005/2016-033/1</t>
  </si>
  <si>
    <t>75:24:260102:66</t>
  </si>
  <si>
    <t>нежилое, общая площадь 53,9 кв.м количество этажей 1</t>
  </si>
  <si>
    <t>Постановление Правительства Забайкальского края №34 от 22.01.2013г. Акт приема-передачи муниципального имущества муниципального района "Шилкинский район" в муниципальную собственность сельского поселения "Мирсановское" от 29.01.2013г.</t>
  </si>
  <si>
    <t>свидетельство о государственной регистрации права  75 АА №633078</t>
  </si>
  <si>
    <t>Кладбище</t>
  </si>
  <si>
    <t>с.Мирсаново</t>
  </si>
  <si>
    <t>с.Кибасово</t>
  </si>
  <si>
    <t>с.Апрелково</t>
  </si>
  <si>
    <t>Памятник</t>
  </si>
  <si>
    <t>с.Мирсаново ул.Кирова</t>
  </si>
  <si>
    <t>Стела</t>
  </si>
  <si>
    <t>Обелиск воинам, вернувшимся с фронтов ВОВ</t>
  </si>
  <si>
    <t xml:space="preserve">с.Мирсаново </t>
  </si>
  <si>
    <t>Стадион</t>
  </si>
  <si>
    <t>Свалка №1</t>
  </si>
  <si>
    <t>Свалка №2</t>
  </si>
  <si>
    <t>Свалка №3</t>
  </si>
  <si>
    <t>Свалка</t>
  </si>
  <si>
    <t>Сквер №1</t>
  </si>
  <si>
    <t>Сквер №2</t>
  </si>
  <si>
    <t>Сквер №3</t>
  </si>
  <si>
    <t>Движимое имущество</t>
  </si>
  <si>
    <t>Автомобиль ГАЗ-САЗ-3511, гос.52-37, № двиг. 201145</t>
  </si>
  <si>
    <t>Автомобиль "Волга" ГАЗ-3110, № А789 РН75</t>
  </si>
  <si>
    <t>Автомобиль ГАЗ 31105-101 В424СМ75</t>
  </si>
  <si>
    <t>Трактор МТЗ-80, гос. №145</t>
  </si>
  <si>
    <t>Трактор МТЗ-80, гос. №151</t>
  </si>
  <si>
    <t>Электронасос 2-К6</t>
  </si>
  <si>
    <t>Шкаф для одежды и бумаг</t>
  </si>
  <si>
    <t>Баян концертный</t>
  </si>
  <si>
    <t>перед в культ</t>
  </si>
  <si>
    <t>Микшер пультовый 1060</t>
  </si>
  <si>
    <t>Копировальный аппарат КМА Canon FC 208</t>
  </si>
  <si>
    <t>Компьютер в комплекте</t>
  </si>
  <si>
    <t>Комплект компьютера (монитор, процессор, ИБП)</t>
  </si>
  <si>
    <t>компьютер в комплекте (системный блок, принтер, бесперебойник, клавиатура)</t>
  </si>
  <si>
    <t>Бензопила "Дружба-4-электрон"</t>
  </si>
  <si>
    <t>Насос ЭЦВ 6-10-80</t>
  </si>
  <si>
    <t>Насос К 45/30</t>
  </si>
  <si>
    <t>Насос к 65-50-125</t>
  </si>
  <si>
    <t>Музыкальный центр "Караоке"</t>
  </si>
  <si>
    <t>Музыкальный центр SAMSUNG</t>
  </si>
  <si>
    <t>Музыкальный центр LGLM-K6560Q</t>
  </si>
  <si>
    <t>Телевизор "Ситроникс"</t>
  </si>
  <si>
    <t>Телевизор Akira</t>
  </si>
  <si>
    <t>Магнитола С-СД-323 АХВЛ</t>
  </si>
  <si>
    <t>Пищущая машинка</t>
  </si>
  <si>
    <t xml:space="preserve">Стол письменный </t>
  </si>
  <si>
    <t>Стол-приставка</t>
  </si>
  <si>
    <t>Стол-приставка СПР-120а</t>
  </si>
  <si>
    <t>Тумба</t>
  </si>
  <si>
    <t>Шкаф для бумаг</t>
  </si>
  <si>
    <t>Библиотечный фонд 19335 экз</t>
  </si>
  <si>
    <t>Водогрейный отопит.котел Квр-0,65</t>
  </si>
  <si>
    <t>Погрузчик с малой реш.ПКУ-0,8-1</t>
  </si>
  <si>
    <t>Прожектор СДК 3шт.</t>
  </si>
  <si>
    <t>Светомузыкальная установка</t>
  </si>
  <si>
    <t>Колонки 2 шт.</t>
  </si>
  <si>
    <t>Микрофон дин.-вок. SHVRE PG-48</t>
  </si>
  <si>
    <t>Холодильник "Бирюса"</t>
  </si>
  <si>
    <t>Музыкальный центр LGLM-K245g1</t>
  </si>
  <si>
    <t>перд в культ</t>
  </si>
  <si>
    <t>Принтер Canon Laser</t>
  </si>
  <si>
    <t>Принтер/сканер</t>
  </si>
  <si>
    <t>Телефакс Brother FAX</t>
  </si>
  <si>
    <t>Настольный теннис</t>
  </si>
  <si>
    <t>Навес для пресса с упором</t>
  </si>
  <si>
    <t>Беговая дорожка мех.Sprint</t>
  </si>
  <si>
    <t>Шведская стенка в комплекте (скамья пресса, лестница, турник)</t>
  </si>
  <si>
    <t>Мешок бокс М45Т/35X150</t>
  </si>
  <si>
    <t>Стол бильярдный</t>
  </si>
  <si>
    <t>Кресло Пилот В пластик</t>
  </si>
  <si>
    <t>Кресло Prestige с32</t>
  </si>
  <si>
    <t>Кресло Prestige с 24</t>
  </si>
  <si>
    <t>Стол компьютерный</t>
  </si>
  <si>
    <t>Стол компьтерный СК-1</t>
  </si>
  <si>
    <t>Стол компьютерный ск1</t>
  </si>
  <si>
    <t>Стол компьютерный Т-8</t>
  </si>
  <si>
    <t>Стиральная машина EVGO</t>
  </si>
  <si>
    <t>Умывальник</t>
  </si>
  <si>
    <t>Ковровое покрытие</t>
  </si>
  <si>
    <t>Палас</t>
  </si>
  <si>
    <t>Лавка</t>
  </si>
  <si>
    <t>Стол</t>
  </si>
  <si>
    <t>Лаборатория (шкаф)</t>
  </si>
  <si>
    <t>Стол офисный</t>
  </si>
  <si>
    <t>Шкаф</t>
  </si>
  <si>
    <t>Стенд</t>
  </si>
  <si>
    <t>Видеокамера</t>
  </si>
  <si>
    <t>Биндер</t>
  </si>
  <si>
    <t>Стеллаж СУ-02</t>
  </si>
  <si>
    <t>Стол обеденный 4шт.х1075</t>
  </si>
  <si>
    <t>перед в культ,</t>
  </si>
  <si>
    <t>Стул "Венус" 4шт.х2000</t>
  </si>
  <si>
    <t>Стул "Дельта" 4шт.х2425</t>
  </si>
  <si>
    <t>Стул "Люкс" 2шт.х1000</t>
  </si>
  <si>
    <t>Стул склад. Бабочка хром 4шт.х2025</t>
  </si>
  <si>
    <t>Столы 12шт.х1000</t>
  </si>
  <si>
    <t>Шкаф плательный</t>
  </si>
  <si>
    <t>Шкаф плат.</t>
  </si>
  <si>
    <t>Комод комбинир.</t>
  </si>
  <si>
    <t>Тумба (шкаф)</t>
  </si>
  <si>
    <t>Трибуна</t>
  </si>
  <si>
    <t xml:space="preserve">перед в культ </t>
  </si>
  <si>
    <t>Сканер MUSTEK Bear Paw 2400 CU</t>
  </si>
  <si>
    <t>Насос ЭЦВ 6-10-110 (5,5 кВт)</t>
  </si>
  <si>
    <t>Насос</t>
  </si>
  <si>
    <t>Насос циркуляционный</t>
  </si>
  <si>
    <t>Вентилятор</t>
  </si>
  <si>
    <t xml:space="preserve">Принтер Samsung </t>
  </si>
  <si>
    <t>Ковер борцовский</t>
  </si>
  <si>
    <t>Лавочка</t>
  </si>
  <si>
    <t xml:space="preserve">Драйвер MVM вч5245 </t>
  </si>
  <si>
    <t>Стул компьютерный 4 шт.</t>
  </si>
  <si>
    <t>Ноутбук</t>
  </si>
  <si>
    <t>Дорожные знаки 18 шт.</t>
  </si>
  <si>
    <t>Модем</t>
  </si>
  <si>
    <t>Факс</t>
  </si>
  <si>
    <t>Электрокотел</t>
  </si>
  <si>
    <t>02702</t>
  </si>
  <si>
    <t>Казна сельского поселения "Мирсановское"</t>
  </si>
  <si>
    <t>2-х квартирный жилой дом</t>
  </si>
  <si>
    <t>с.Мирсаново ул.Луговая, 18</t>
  </si>
  <si>
    <t>1 кв. жилой дом</t>
  </si>
  <si>
    <t>с.Мирсаново ул.Кирова 75</t>
  </si>
  <si>
    <t>с.Мирсаново пер.Школьный, 38</t>
  </si>
  <si>
    <t>1 половина дома</t>
  </si>
  <si>
    <t>с.Мирсаново ул.Кирова,39</t>
  </si>
  <si>
    <t>с.Мирсаново ул.Кирова,13</t>
  </si>
  <si>
    <t>с.Мирсаново ул.Кирова,3</t>
  </si>
  <si>
    <t>с.Мирсаново ул.Новая 22</t>
  </si>
  <si>
    <t>с.Мирсаново ул.Новая 18</t>
  </si>
  <si>
    <t>с.Мирсаново ул.Новая 16</t>
  </si>
  <si>
    <t>с.Мирсаново ул.Новая 28</t>
  </si>
  <si>
    <t>1 квартирный дом</t>
  </si>
  <si>
    <t>с.Мирсаново ул.Новая 13</t>
  </si>
  <si>
    <t>с.Кибасово ул.Школьная 26</t>
  </si>
  <si>
    <t>1 квартирный жилой дом</t>
  </si>
  <si>
    <t>с.Мирсаново ул.Новая 12</t>
  </si>
  <si>
    <t>с.Мирсаново ул.Новая 14</t>
  </si>
  <si>
    <t>с.Мирсаново ул.Нагорная 3</t>
  </si>
  <si>
    <t>2-х квартирный жилой дом 1 половина</t>
  </si>
  <si>
    <t>с.Кибасово ул.Клубная 21-1</t>
  </si>
  <si>
    <t>с.Кибасово ул.Клубная 23-2</t>
  </si>
  <si>
    <t>с.Мирсаново ул.Кирова 116</t>
  </si>
  <si>
    <t>с.Мирсаново ул.Кирова 109</t>
  </si>
  <si>
    <t>Жилой дом</t>
  </si>
  <si>
    <t>с.Мирсаново ул.Кирова 63</t>
  </si>
  <si>
    <t>с.Мирсаново ул.Кирова 77</t>
  </si>
  <si>
    <t>с.Мирсаново ул.Луговая 21</t>
  </si>
  <si>
    <t>с.Мирсаново ул.Кирова 93</t>
  </si>
  <si>
    <t xml:space="preserve">Автомобильная дорога </t>
  </si>
  <si>
    <t>3,121км</t>
  </si>
  <si>
    <t>с.Мирсаново ул.Новая</t>
  </si>
  <si>
    <t>2,527км</t>
  </si>
  <si>
    <t>с.Мирсаново ул.Железнодорожников</t>
  </si>
  <si>
    <t>0,961км</t>
  </si>
  <si>
    <t>с.Мирсаново ул.Луговая</t>
  </si>
  <si>
    <t>1,856км</t>
  </si>
  <si>
    <t>с.Мирсаново ул.Нагорная</t>
  </si>
  <si>
    <t>0,863км</t>
  </si>
  <si>
    <t>3,285км</t>
  </si>
  <si>
    <t>1,921км</t>
  </si>
  <si>
    <t>Мост (4шт)</t>
  </si>
  <si>
    <t>0,002км</t>
  </si>
  <si>
    <t>Мост (2шт)</t>
  </si>
  <si>
    <t>0,001км</t>
  </si>
  <si>
    <t>Муниципальное казенное предприятие "Луч"</t>
  </si>
  <si>
    <t>Автомобиль УАЗ22069404 Е859СМ75</t>
  </si>
  <si>
    <t>Муниципальное учреждение культуры "Сельский центр культуры "Горизонт""</t>
  </si>
  <si>
    <t>Фотоаппарат</t>
  </si>
  <si>
    <t>Лавка большая 8 шт.</t>
  </si>
  <si>
    <t>Лавка маленькая 3 шт.</t>
  </si>
  <si>
    <t>Вспомогательное здание</t>
  </si>
  <si>
    <t>Россия, Забайкальский край, Шилкинский район, с.Мирсаново, ул.Кирова, 65</t>
  </si>
  <si>
    <t>75-75-27/014/2010-083</t>
  </si>
  <si>
    <t>площадь 134,7 кв.м инвентарный номер 5874/А литер А этажность 1</t>
  </si>
  <si>
    <t>28.05.2010г.</t>
  </si>
  <si>
    <t>свидетельство о государственной регитрации права  75 АА №148374</t>
  </si>
  <si>
    <t>Сельское поселение "Мирсановское"</t>
  </si>
  <si>
    <t>Не зарегитсрировано</t>
  </si>
  <si>
    <t>Тепловые сети</t>
  </si>
  <si>
    <t xml:space="preserve">2014 г. </t>
  </si>
  <si>
    <t>Тепловые сети ул. Кирова</t>
  </si>
  <si>
    <t>Земельный участок</t>
  </si>
  <si>
    <t>Свидетельство о государственной регистрации права 75АБ№233261</t>
  </si>
  <si>
    <t xml:space="preserve">Россия, Забайкальский край, Шилкинский район, </t>
  </si>
  <si>
    <t>75:24:550101:199</t>
  </si>
  <si>
    <t xml:space="preserve">земли сельскохозяйственногоназначения для сельскохозяйственного использования,площадь1749868кв.м,   </t>
  </si>
  <si>
    <t>27.02.2014г.</t>
  </si>
  <si>
    <t>Свидетельство о государственной регистрации права 75АА№528331</t>
  </si>
  <si>
    <t>75:24:500301:522</t>
  </si>
  <si>
    <t xml:space="preserve">земли сельскохозяйственногоназначения для сельскохозяйственного использования,площадь 350000кв.м,   </t>
  </si>
  <si>
    <t>12.01.2011г.</t>
  </si>
  <si>
    <t>Свидетельство о государственной регистрации права 75АА№192973</t>
  </si>
  <si>
    <t>75:24:000000:727</t>
  </si>
  <si>
    <t xml:space="preserve">земли сельскохозяйственногоназначения для сельскохозяйственного использования,площадь 1751712кв.м,   </t>
  </si>
  <si>
    <t>13.08.2015г.</t>
  </si>
  <si>
    <t>Свидетельство о государственной регистрации права 75АА№653021</t>
  </si>
  <si>
    <t>23.05.2014г.</t>
  </si>
  <si>
    <t>Россия, Забайкальский край, Шилкинский район,</t>
  </si>
  <si>
    <t>с. Мирсаново, ул.Кирова,13</t>
  </si>
  <si>
    <t>1961,S=132, этаж 1</t>
  </si>
  <si>
    <t>с.Мирсаново, ул.Новая,18</t>
  </si>
  <si>
    <t>1975 S=42, этаж 1</t>
  </si>
  <si>
    <t>2-х квартирный жилой дом, 1 половина</t>
  </si>
  <si>
    <t>с. Кибасово, ул.Клубная.21-1</t>
  </si>
  <si>
    <t>1963 S=42 этаж 1</t>
  </si>
  <si>
    <t>с. Мирсаново, ул.Кирова,116</t>
  </si>
  <si>
    <t>1963 S=61,1 этаж 1</t>
  </si>
  <si>
    <t>с. Мирсаново, ул.Кирова, 63</t>
  </si>
  <si>
    <t>ул. Луговая,21</t>
  </si>
  <si>
    <t>Автомобильная дорога</t>
  </si>
  <si>
    <t>с. Мирсаново, ул. Кирова</t>
  </si>
  <si>
    <t>3,121 км</t>
  </si>
  <si>
    <t>с. Мирсаново, ул. Новая</t>
  </si>
  <si>
    <t>2,527 км</t>
  </si>
  <si>
    <t>с. Мирсаново, ул. Железнодорожная</t>
  </si>
  <si>
    <t>0,961 км</t>
  </si>
  <si>
    <t>с. Мирсаново, ул. Луговая</t>
  </si>
  <si>
    <t>1,856 км</t>
  </si>
  <si>
    <t>с.Мирсаново, ул. Нагорная</t>
  </si>
  <si>
    <t>0,863 км</t>
  </si>
  <si>
    <t>с. Апрелково</t>
  </si>
  <si>
    <t>1,921 км</t>
  </si>
  <si>
    <t>с. Размахнино ул. Блохина</t>
  </si>
  <si>
    <t>0,8 км</t>
  </si>
  <si>
    <t>01.2006г.</t>
  </si>
  <si>
    <t xml:space="preserve">Мост </t>
  </si>
  <si>
    <t>с.Размахнино,ул.Школьная</t>
  </si>
  <si>
    <t>0,05 км</t>
  </si>
  <si>
    <t>с. Размахнино ул. Ингодинская</t>
  </si>
  <si>
    <t>0,018 км</t>
  </si>
  <si>
    <t>Мост(2 шт)</t>
  </si>
  <si>
    <t>0,001 км</t>
  </si>
  <si>
    <t>Скотомогильник</t>
  </si>
  <si>
    <t>с. Мирсаново</t>
  </si>
  <si>
    <t>Россия, Забайкальский край, Шилкинский район, с.Апрелково, Наименование ориентира с. Апрелково. Участок находиться примерно в 4,5 км от ориентира по направлению на юго-запад</t>
  </si>
  <si>
    <t>75:24:590101:29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</si>
  <si>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проявления Погромное с одновременной добычей рудного золота S=61997 кв.м </t>
  </si>
  <si>
    <t>31.12.2008г.</t>
  </si>
  <si>
    <t>Постановление И.о. Главы Администрации № 1227 от 13.11.2008г. Орган выдачи: Муниципальный район "Шилкинский район"</t>
  </si>
  <si>
    <t>Свидетельство о государственной регистрации права 75АБ №321635</t>
  </si>
  <si>
    <t>Не зарегистрировано</t>
  </si>
  <si>
    <t>Россия, Забайкальский край, Шилкинский район</t>
  </si>
  <si>
    <t>75:24:570101:93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</si>
  <si>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проявления Погромное с одновременной добычей рудного золота S=59226 кв.м </t>
  </si>
  <si>
    <t>Свидетельство о государственной регистрации права 75АБ №321634</t>
  </si>
  <si>
    <t>75:24:570101:238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</si>
  <si>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S=160 кв.м </t>
  </si>
  <si>
    <t>27.08.2009 г</t>
  </si>
  <si>
    <t>Постановление № 1019 от 18.09.2007 г. Орган выдачи: Глава администрации муниц-го р-на "Шилкинский р-он". Решение собственника от 14.07.2009 г.Ст.2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</si>
  <si>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№029774</t>
  </si>
  <si>
    <t>75:24:570101:239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</si>
  <si>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S=23999 кв.м </t>
  </si>
  <si>
    <t>Постановление № 1019 от 18.09.2007 г. Орган выдачи: Глава администрации муниц-го р-на "Шилкинский р-он". Решение собственника от 14.07.2009 г.Ст.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</si>
  <si>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№029775</t>
  </si>
  <si>
    <t>75:24:570101:240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</si>
  <si>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S=679 кв.м </t>
  </si>
  <si>
    <t>Свидетельство о государственной регистрации права 75АА №029776</t>
  </si>
  <si>
    <t>75:24:570101:241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</si>
  <si>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S=934 кв.м </t>
  </si>
  <si>
    <t>Свидетельство о государственной регистрации права 75АА №029777</t>
  </si>
  <si>
    <t>75:24:570101:242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</si>
  <si>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S=404 кв.м </t>
  </si>
  <si>
    <t>Постановление № 1019 от 18.09.2007 г. Орган выдачи: Глава администрации муниц-го р-на "Шилкинский р-он". Решение собственника от 14.07.2009 г.Ст.2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</si>
  <si>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№029779</t>
  </si>
  <si>
    <t>75:24:570101:243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</si>
  <si>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S=469 кв.м </t>
  </si>
  <si>
    <t>Постановление № 1019 от 18.09.2007 г. Орган выдачи: Глава администрации муниц-го р-на "Шилкинский р-он". Решение собственника от 14.07.2009 г.Ст. 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</si>
  <si>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75:24:570101:244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</si>
  <si>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S=717 кв.м </t>
  </si>
  <si>
    <t>Свидетельство о государственной регистрации права 75АА №029780</t>
  </si>
  <si>
    <t>75:24:570101:245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</si>
  <si>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S=914 кв.м </t>
  </si>
  <si>
    <t>Свидетельство о государственной регистрации права 75АА №029806</t>
  </si>
  <si>
    <t>75:24:570101:246</t>
  </si>
  <si>
    <t>Свидетельство о государственной регистрации права 75АА №029782</t>
  </si>
  <si>
    <t>75:24:570101:247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</si>
  <si>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S=417 кв.м </t>
  </si>
  <si>
    <t>Свидетельство о государственной регистрации права 75АА №029783</t>
  </si>
  <si>
    <t>75:24:570101:248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</si>
  <si>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S=419 кв.м </t>
  </si>
  <si>
    <t>Свидетельство о государственной регистрации права 75АА №029784</t>
  </si>
  <si>
    <t>75:24:570101:249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</si>
  <si>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S=323 кв.м </t>
  </si>
  <si>
    <t>Свидетельство о государственной регистрации права 75АА №029785</t>
  </si>
  <si>
    <t>75:24:570101:250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</si>
  <si>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S=256 кв.м </t>
  </si>
  <si>
    <t>Свидетельство о государственной регистрации права 75АА №029786</t>
  </si>
  <si>
    <t>75:24:570101:251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</si>
  <si>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S=1028 кв.м </t>
  </si>
  <si>
    <t>Свидетельство о государственной регистрации права 75АА №029787</t>
  </si>
  <si>
    <t>75:24:570101:252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</si>
  <si>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S=947 кв.м </t>
  </si>
  <si>
    <t>Свидетельство о государственной регистрации права 75АА №029788</t>
  </si>
  <si>
    <t>75:24:570101:253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</si>
  <si>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S=950 кв.м </t>
  </si>
  <si>
    <t>Свидетельство о государственной регистрации права 75АА №029789</t>
  </si>
  <si>
    <t>75:24:570101:235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</si>
  <si>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S=182 кв.м </t>
  </si>
  <si>
    <t>Свидетельство о государственной регистрации права 75АА №029771</t>
  </si>
  <si>
    <t>75:24:570101:234</t>
  </si>
  <si>
    <t>Свидетельство о государственной регистрации права 75АА №029770</t>
  </si>
  <si>
    <t>75:24:570101:232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</si>
  <si>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S=389 кв.м </t>
  </si>
  <si>
    <t>Свидетельство о государственной регистрации права 75АА №029767</t>
  </si>
  <si>
    <t>75:24:570101:231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</si>
  <si>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S=591 кв.м </t>
  </si>
  <si>
    <t>Свидетельство о государственной регистрации права 75АА №029768</t>
  </si>
  <si>
    <t>75:24:570101:230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</si>
  <si>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S=367 кв.м </t>
  </si>
  <si>
    <t>Свидетельство о государственной регистрации права 75АА №029769</t>
  </si>
  <si>
    <t>75:24:570101:237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</si>
  <si>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S=108 кв.м </t>
  </si>
  <si>
    <t>Свидетельство о государственной регистрации права 75АА №029773</t>
  </si>
  <si>
    <t>75:24:570101:233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</si>
  <si>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S=120 кв.м </t>
  </si>
  <si>
    <t>Свидетельство о государственной регистрации права 75АА №029766</t>
  </si>
  <si>
    <t>75:24:570101:236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</si>
  <si>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S=125 кв.м </t>
  </si>
  <si>
    <t>Свидетельство о государственной регистрации права 75АА №029772</t>
  </si>
  <si>
    <t>75:24:570101:254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</si>
  <si>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S=200 кв.м </t>
  </si>
  <si>
    <t>Свидетельство о государственной регистрации права 75АА №029790</t>
  </si>
  <si>
    <t>75:24:470201:384</t>
  </si>
  <si>
    <t xml:space="preserve">категория земель: земли сельскохозяйственного назначения-для сельскохозяйственного использования S=3215916 кв.м </t>
  </si>
  <si>
    <t>01.09.2009г.</t>
  </si>
  <si>
    <t xml:space="preserve">Решение от 13.07.2009г. Орган выдачи: Шилкинский районный суд Читинской области. </t>
  </si>
  <si>
    <t>Свидетельство о государственной регистрации права 75АА №029831</t>
  </si>
  <si>
    <t>75:24:470201:386</t>
  </si>
  <si>
    <t xml:space="preserve">категория земель: земли сельскохозяйственного назначения-для сельскохозяйственного использования S=796965 кв.м </t>
  </si>
  <si>
    <t>Свидетельство о государственной регистрации права 75АА №029833</t>
  </si>
  <si>
    <t>75:24:470201:389</t>
  </si>
  <si>
    <t xml:space="preserve">категория земель: земли сельскохозяйственного назначения-для сельскохозяйственного использования S=20000 кв.м </t>
  </si>
  <si>
    <t>23.08.2010г.</t>
  </si>
  <si>
    <t>Решение от 13.07.2009г. Орган выдачи: Шилкинский районный суд Читинской области. Решение собственника от 08.06.2010г.</t>
  </si>
  <si>
    <t>Свидетельство о государственной регистрации права 75АА №140121</t>
  </si>
  <si>
    <t>Передан в Собственность</t>
  </si>
  <si>
    <t>Россия, Забайкальский край, с. Мирсаново, ул. Кирова, 65"а"</t>
  </si>
  <si>
    <t>75:24:260101:18</t>
  </si>
  <si>
    <t xml:space="preserve">категория земель: земли снаселенных пуктов - для эксплуатации и обслуживания нежилого здания S=1276 кв.м </t>
  </si>
  <si>
    <t>25.04.2011г.</t>
  </si>
  <si>
    <t>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Правительства Забайкальского края № 267 от 29.06.2010г.</t>
  </si>
  <si>
    <t>Свидетельство о государственной регистрации права 75АА №234689</t>
  </si>
  <si>
    <t>75:24:470201:177</t>
  </si>
  <si>
    <t xml:space="preserve">категория земель: земли сельскохозяйственного назначения-для сельскохозяйственного использования S=1051500 кв.м </t>
  </si>
  <si>
    <t>29.04.2011г.</t>
  </si>
  <si>
    <t>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И.о.Главы Администрации муниципального района "Шилкинский район" №252 от 15.03.2011г.</t>
  </si>
  <si>
    <t>Свидетельство о государственной регистрации права 75АА №234763</t>
  </si>
  <si>
    <t>Россия, Забайкальский край, Шилкинский район, участок находиться примерно в 3 км по направлению на северо-запад от ориентира пгт. Арбагар, расположенного за пределами участка</t>
  </si>
  <si>
    <t>75:24:470201:178</t>
  </si>
  <si>
    <t xml:space="preserve">категория земель: земли сельскохозяйственного назначения-для сельскохозяйственного использования S=3983800 кв.м </t>
  </si>
  <si>
    <t>Свидетельство о государственной регистрации права 75АА №234761</t>
  </si>
  <si>
    <t>Россия, Забайкальский край, Шилкинский район, с. Мирсаново, Кирова,63а</t>
  </si>
  <si>
    <t>75:24:260101:21</t>
  </si>
  <si>
    <t xml:space="preserve">категория земель: земли населенных пунктов -для  эксплуатации и обслуживания гаража. S=156 кв.м </t>
  </si>
  <si>
    <t>11.05.2011г.</t>
  </si>
  <si>
    <t>Ст.2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Акт приема- передачи от 15.11.2005г.Постановление Главы муниципального района "Шилкинский район" №556 от 14.11.2005г.</t>
  </si>
  <si>
    <t>Свидетельство о государственной регистрации права 75АА №234829</t>
  </si>
  <si>
    <t>75:24:260101:20</t>
  </si>
  <si>
    <t xml:space="preserve">категория земель: земли населенных пунктов -для  эксплуатации и обслуживания административного здания. S=1804 кв.м </t>
  </si>
  <si>
    <t>Ст.2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Акт приема- передачи от 15.11.2005г. Постановление Главы муниципального района "Шилкинский район" №556 от 14.11.2005г.</t>
  </si>
  <si>
    <t>Свидетельство о государственной регистрации права 75АА №234827</t>
  </si>
  <si>
    <t>75:24:260101:19</t>
  </si>
  <si>
    <t xml:space="preserve">категория земель: земли населенных пунктов -для  эксплуатации и обслуживания котельной. S=411 кв.м </t>
  </si>
  <si>
    <t>Ст.2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Акт приема- передачи от 15.11.2005г.</t>
  </si>
  <si>
    <t>Свидетельство о государственной регистрации права 75АА №234831</t>
  </si>
  <si>
    <t>75:24:0:95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</si>
  <si>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недр с одновременной добычей рудного золота S=1312919.00 кв.м </t>
  </si>
  <si>
    <t>07.09.2011г.</t>
  </si>
  <si>
    <t>Постановление № 1019 от 18.09.2007 г. Орган выдачи: Глава администрации муниц-го р-на "Шилкинский р-он".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</si>
  <si>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№245886</t>
  </si>
  <si>
    <t>Россия, Забайкальский край, с.Кибасово</t>
  </si>
  <si>
    <t>75:24:250101:0031</t>
  </si>
  <si>
    <t xml:space="preserve">категория земель: земли населенных пунктов -под объекты специального назначения -для эксплуатации и обслуживания свалки. S=9102 кв.м </t>
  </si>
  <si>
    <t>Акт приема- передачи от 15.11.2005г Постановление Главы муниципал. р-на "Шилкинский р-он" №556 от 14.11.2005г                                               Ст.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</si>
  <si>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№245292</t>
  </si>
  <si>
    <t>Россия, Забайкальский край, с.Мирсаново, ул. Кирова, 63а, участок находиться примерно в 1300 м. по направлению на юго-восток от ориентира, расположенного за пределами участка</t>
  </si>
  <si>
    <t>75:24:260106:54</t>
  </si>
  <si>
    <t xml:space="preserve">категория земель: земли населенных пунктов -для эксплуатации и обслуживания свалки. S=14000 кв.м </t>
  </si>
  <si>
    <t>Свидетельство о государственной регистрации права 75АА №245293</t>
  </si>
  <si>
    <t>Россия, Забайкальский край, с.Мирсаново, ул. Кирова, 63а, участок находиться примерно в 400 м. по направлению на юго от ориентира, расположенного за пределами участка</t>
  </si>
  <si>
    <t>75:24:260108:17</t>
  </si>
  <si>
    <t xml:space="preserve">категория земель: земли населенных пунктов -для эксплуатации и обслуживания свалки. S=8000 кв.м </t>
  </si>
  <si>
    <t>Акт приема- передачи от 15.11.2005г Постановление Главы муниципал. р-на "Шилкинский р-он" №556 от 14.11.2005г                                               Ст.2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</si>
  <si>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№245295</t>
  </si>
  <si>
    <t>Россия, Забайкальский край, с.Мирсаново, ул. Кирова, 63а, участок находиться примерно в 1000 м. по направлению на юго-запад от ориентира, расположенного за пределами участка</t>
  </si>
  <si>
    <t>75:24:260101:16</t>
  </si>
  <si>
    <t>Акт приема- передачи от 15.11.2005г Постановление Главы муниципал. р-на "Шилкинский р-он" №556 от 14.11.2005г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</si>
  <si>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№245294</t>
  </si>
  <si>
    <t>Россия, Забайкальский край, с.Кибасово, ул. Клубная, 18</t>
  </si>
  <si>
    <t>75:24:250101:32</t>
  </si>
  <si>
    <t xml:space="preserve">категория земель: земли населенных пунктов- под обществеенную застройку-для обслуживания здания клуба. S=1822 кв.м </t>
  </si>
  <si>
    <t>Акт приема- передачи от 15.11.2005г Постановление Главы муниципал. р-на "Шилкинский р-он" №556 от 14.11.2005г</t>
  </si>
  <si>
    <t>Свидетельство о государственной регистрации права 75АА №245297</t>
  </si>
  <si>
    <t>Россия, Забайкальский край, с.Мирсаново, ул. Кирова, 112б</t>
  </si>
  <si>
    <t>75:24:260105:19</t>
  </si>
  <si>
    <t xml:space="preserve">категория земель: земли населенных пунктов -для обслуживания дома культуры. S=3657 кв.м </t>
  </si>
  <si>
    <t>Свидетельство о государственной регистрации права 75АА №245298</t>
  </si>
  <si>
    <t>Россия, Забайкальский край, с.Мирсаново, ул. Кирова, 65</t>
  </si>
  <si>
    <t>75:24:260101:17</t>
  </si>
  <si>
    <t xml:space="preserve">категория земель: земли населенных пунктов -для эксплотации и обслуживания вспомогательного здания администрации. S=820 кв.м </t>
  </si>
  <si>
    <t>Свидетельство о государственной регистрации права 75АА №245296</t>
  </si>
  <si>
    <t>Россия, Забайкальский край, с.Мирсаново, ул. Кирова, 42а</t>
  </si>
  <si>
    <t>75:24:260103:78</t>
  </si>
  <si>
    <t xml:space="preserve">категория земель: земли населенных пунктов -для  эксплуатации и обслуживания водокачки. S=249 кв.м </t>
  </si>
  <si>
    <t>Свидетельство о государственной регистрации права 75АА №245299</t>
  </si>
  <si>
    <t>75:24:570101:283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</si>
  <si>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дея-ти, земли обороны, безопасности и земли иного назначения- для геологического изучения недр с одновременной добычей рудного золота . S=164180 кв.м </t>
  </si>
  <si>
    <t>Постановление № 1019 от 18.09.2007 г. Орган выдачи: Глава администрации муниц-го р-на "Шилкинский р-он". Решение собственника от 17.07.2009 г. Решение собственника от 02.08.2011г.</t>
  </si>
  <si>
    <t>Свидетельство о государственной регистрации права 75АА №245855</t>
  </si>
  <si>
    <t>75:24:590101:89</t>
  </si>
  <si>
    <t xml:space="preserve">категория земель: земли промышл., энергетик., трансп., связи, радиовещ., телевид., информат., земли для обеспечения косм. дея-ти- под объекты энергетики. S= 4 кв.м </t>
  </si>
  <si>
    <t>09.12.2011г.</t>
  </si>
  <si>
    <t>Свидетельство о государственной регистрации права 75АА №229771</t>
  </si>
  <si>
    <t>75:24:590101:90</t>
  </si>
  <si>
    <t>Свидетельство о государственной регистрации права 75АА №229770</t>
  </si>
  <si>
    <t>75:24:590101:91</t>
  </si>
  <si>
    <t>Свидетельство о государственной регистрации права 75АА №229769</t>
  </si>
  <si>
    <t>75:24:590101:92</t>
  </si>
  <si>
    <t>Свидетельство о государственной регистрации права 75АА №229768</t>
  </si>
  <si>
    <t>75:24:590101:93</t>
  </si>
  <si>
    <t>Свидетельство о государственной регистрации права 75АА №229767</t>
  </si>
  <si>
    <t>75:24:590101:94</t>
  </si>
  <si>
    <t>Свидетельство о государственной регистрации права 75АА №229772</t>
  </si>
  <si>
    <t>75:24:590101:95</t>
  </si>
  <si>
    <t>Свидетельство о государственной регистрации права 75АА №229773</t>
  </si>
  <si>
    <t>75:24:590101:96</t>
  </si>
  <si>
    <t>Свидетельство о государственной регистрации права 75АА №229774</t>
  </si>
  <si>
    <t>75:24:590101:97</t>
  </si>
  <si>
    <t>Свидетельство о государственной регистрации права 75АА №229775</t>
  </si>
  <si>
    <t>75:24:590101:98</t>
  </si>
  <si>
    <t>Свидетельство о государственной регистрации права 75АА №229776</t>
  </si>
  <si>
    <t>75:24:590101:99</t>
  </si>
  <si>
    <t>Свидетельство о государственной регистрации права 75АА №229777</t>
  </si>
  <si>
    <t>75:24:590101:100</t>
  </si>
  <si>
    <t>Свидетельство о государственной регистрации права 75АА №229778</t>
  </si>
  <si>
    <t>75:24:590101:101</t>
  </si>
  <si>
    <t>Свидетельство о государственной регистрации права 75АА №229779</t>
  </si>
  <si>
    <t>75:24:590101:102</t>
  </si>
  <si>
    <t>Свидетельство о государственной регистрации права 75АА №229720</t>
  </si>
  <si>
    <t>75:24:590101:103</t>
  </si>
  <si>
    <t>Свидетельство о государственной регистрации права 75АА №229780</t>
  </si>
  <si>
    <t>75:24:590101:104</t>
  </si>
  <si>
    <t>Свидетельство о государственной регистрации права 75АА №229781</t>
  </si>
  <si>
    <t>75:24:590101:105</t>
  </si>
  <si>
    <t>Свидетельство о государственной регистрации права 75АА №229718</t>
  </si>
  <si>
    <t>75:24:590101:106</t>
  </si>
  <si>
    <t>Свидетельство о государственной регистрации права 75АА №229717</t>
  </si>
  <si>
    <t>75:24:590101:107</t>
  </si>
  <si>
    <t>Свидетельство о государственной регистрации права 75АА №229716</t>
  </si>
  <si>
    <t>75:24:590101:108</t>
  </si>
  <si>
    <t>Свидетельство о государственной регистрации права 75АА №229715</t>
  </si>
  <si>
    <t>75:24:590101:109</t>
  </si>
  <si>
    <t>Свидетельство о государственной регистрации права 75АА №229699</t>
  </si>
  <si>
    <t>75:24:590101:110</t>
  </si>
  <si>
    <t>Свидетельство о государственной регистрации права 75АА №229714</t>
  </si>
  <si>
    <t>75:24:590101:111</t>
  </si>
  <si>
    <t>Свидетельство о государственной регистрации права 75АА №229713</t>
  </si>
  <si>
    <t>75:24:590101:112</t>
  </si>
  <si>
    <t>Свидетельство о государственной регистрации права 75АА №229712</t>
  </si>
  <si>
    <t>75:24:590101:113</t>
  </si>
  <si>
    <t>Свидетельство о государственной регистрации права 75АА №229756</t>
  </si>
  <si>
    <t>75:24:590101:114</t>
  </si>
  <si>
    <t>Свидетельство о государственной регистрации права 75АА №229719</t>
  </si>
  <si>
    <t>75:24:590101:115</t>
  </si>
  <si>
    <t>Свидетельство о государственной регистрации права 75АА №229711</t>
  </si>
  <si>
    <t>75:24:590101:116</t>
  </si>
  <si>
    <t xml:space="preserve">категория земель: земли промышл., энергетик., трансп., связи, радиовещ., телевид., информат., земли для обеспечения косм. дея-ти- под объекты энергетики. S= 20 кв.м </t>
  </si>
  <si>
    <t>Свидетельство о государственной регистрации права 75АА №229760</t>
  </si>
  <si>
    <t>75:24:590101:117</t>
  </si>
  <si>
    <t>Свидетельство о государственной регистрации права 75АА №229759</t>
  </si>
  <si>
    <t>75:24:590101:118</t>
  </si>
  <si>
    <t>Свидетельство о государственной регистрации права 75АА №229758</t>
  </si>
  <si>
    <t>75:24:590101:119</t>
  </si>
  <si>
    <t>Свидетельство о государственной регистрации права 75АА №229757</t>
  </si>
  <si>
    <t>75:24:590101:120</t>
  </si>
  <si>
    <t>Свидетельство о государственной регистрации права 75АА №229766</t>
  </si>
  <si>
    <t>75:24:590101:121</t>
  </si>
  <si>
    <t>Свидетельство о государственной регистрации права 75АА №229765</t>
  </si>
  <si>
    <t>75:24:590101:122</t>
  </si>
  <si>
    <t>Свидетельство о государственной регистрации права 75АА №229761</t>
  </si>
  <si>
    <t>75:24:590101:123</t>
  </si>
  <si>
    <t>Свидетельство о государственной регистрации права 75АА №229762</t>
  </si>
  <si>
    <t>75:24:590101:124</t>
  </si>
  <si>
    <t>Свидетельство о государственной регистрации права 75АА №229753</t>
  </si>
  <si>
    <t>75:24:590101:125</t>
  </si>
  <si>
    <t>Свидетельство о государственной регистрации права 75АА №229754</t>
  </si>
  <si>
    <t>75:24:590101:126</t>
  </si>
  <si>
    <t>Свидетельство о государственной регистрации права 75АА №229755</t>
  </si>
  <si>
    <t>75:24:590101:127</t>
  </si>
  <si>
    <t>Свидетельство о государственной регистрации права 75АА №229764</t>
  </si>
  <si>
    <t>75:24:590101:128</t>
  </si>
  <si>
    <t>Свидетельство о государственной регистрации права 75АА №229763</t>
  </si>
  <si>
    <t>75:24:590101:129</t>
  </si>
  <si>
    <t>Свидетельство о государственной регистрации права 75АА №229752</t>
  </si>
  <si>
    <t>75:24:590101:130</t>
  </si>
  <si>
    <t>Свидетельство о государственной регистрации права 75АА №229751</t>
  </si>
  <si>
    <t>75:24:590101:131</t>
  </si>
  <si>
    <t xml:space="preserve">категория земель: земли промышл., энергетик., трансп., связи, радиовещ., телевид., информат., земли для обеспечения косм. дея-ти- под объекты энергетики. S= 34 кв.м </t>
  </si>
  <si>
    <t>Свидетельство о государственной регистрации права 75АА №229700</t>
  </si>
  <si>
    <t>75:24:590101:281</t>
  </si>
  <si>
    <t>Свидетельство о государственной регистрации права 75АА №245920</t>
  </si>
  <si>
    <t>75:24:590101:282</t>
  </si>
  <si>
    <t>Свидетельство о государственной регистрации права 75АА №245854</t>
  </si>
  <si>
    <t>75:24:590101:284</t>
  </si>
  <si>
    <t>Свидетельство о государственной регистрации права 75АА №229707</t>
  </si>
  <si>
    <t>75:24:590101:285</t>
  </si>
  <si>
    <t>Свидетельство о государственной регистрации права 75АА №229706</t>
  </si>
  <si>
    <t>75:24:590101:286</t>
  </si>
  <si>
    <t>Свидетельство о государственной регистрации права 75АА №229709</t>
  </si>
  <si>
    <t>75:24:590101:287</t>
  </si>
  <si>
    <t>Свидетельство о государственной регистрации права 75АА №229710</t>
  </si>
  <si>
    <t>75:24:590101:288</t>
  </si>
  <si>
    <t>Свидетельство о государственной регистрации права 75АА №229705</t>
  </si>
  <si>
    <t>75:24:590101:289</t>
  </si>
  <si>
    <t>Свидетельство о государственной регистрации права 75АА №229704</t>
  </si>
  <si>
    <t>75:24:590101:290</t>
  </si>
  <si>
    <t>Свидетельство о государственной регистрации права 75АА №229703</t>
  </si>
  <si>
    <t>75:24:590101:291</t>
  </si>
  <si>
    <t>Свидетельство о государственной регистрации права 75АА №229708</t>
  </si>
  <si>
    <t>75:24:590101:292</t>
  </si>
  <si>
    <t>Свидетельство о государственной регистрации права 75АА №229702</t>
  </si>
  <si>
    <t>75:24:590101:293</t>
  </si>
  <si>
    <t>Свидетельство о государственной регистрации права 75АА №229701</t>
  </si>
  <si>
    <t>Россия, Забайкальский край, Шилкинский район, устеновлено относительно ориентира к северу от г. Шилка</t>
  </si>
  <si>
    <t>75:24:470201:335</t>
  </si>
  <si>
    <t xml:space="preserve">категория земель: земли сельскохозяйственного назначения-для ведения личного подсобного хозяйства. S=1450000 кв.м </t>
  </si>
  <si>
    <t>26.03.2012г.</t>
  </si>
  <si>
    <t>П.1.1.ст. 19 Земельного кодекса РФ № 136 ФЗ от 25.10.2001 г.</t>
  </si>
  <si>
    <t>Свидетельство о государственной регистрации права 75АА №265911</t>
  </si>
  <si>
    <t>Россия, Забайкальский край, с.Мирсаново, ул. Кирова, 101в</t>
  </si>
  <si>
    <t>75:24:260102:62</t>
  </si>
  <si>
    <t xml:space="preserve">категория земель: земли населенных пунктов -для реконструкции и эксплуатации котельной. S=883 кв.м </t>
  </si>
  <si>
    <t>Постановление Правительства Забайкальского края № 34 от 22.01.2013г. Акт приема- передачи муниципального имущества муниципального района "Шилкинский р-он" в муниципальную собственность сельского поселения "Мирсановское" от 29.01.2013г.</t>
  </si>
  <si>
    <t>Свидетельство о государственной регистрации права 75АА №487091</t>
  </si>
  <si>
    <t>75:24:470201:414</t>
  </si>
  <si>
    <t xml:space="preserve">категория земель: земли сельскохозяйственного назначения-для сельскохозяйственного использования. S=1486571 кв.м </t>
  </si>
  <si>
    <t>14.08.2013г.</t>
  </si>
  <si>
    <t>Решение от  13.07.2009г. Орган выдачи: Шилкинский районный суд Читинской области. Решение собственника от 08.06.2010г. Решение собственника от 17.02.2011г. Решение собственника от 25.07.2013г.</t>
  </si>
  <si>
    <t>Свидетельство о государственной регистрации права 75АА №487995</t>
  </si>
  <si>
    <t>75:24:470201:417</t>
  </si>
  <si>
    <t xml:space="preserve">категория земель: земли сельскохозяйственного назначения-для сельскохозяйственного использования. S=354 кв.м </t>
  </si>
  <si>
    <t>Свидетельство о государственной регистрации права 75АА №487998</t>
  </si>
  <si>
    <t>75:24:470201:418</t>
  </si>
  <si>
    <t xml:space="preserve">категория земель: земли сельскохозяйственного назначения-для сельскохозяйственного использования. S=97006 кв.м </t>
  </si>
  <si>
    <t>Свидетельство о государственной регистрации права 75АА №487997</t>
  </si>
  <si>
    <t>75:24:470201:415</t>
  </si>
  <si>
    <t xml:space="preserve">категория земель: земли сельскохозяйственного назначения-для сельскохозяйственного использования. S=14916 кв.м </t>
  </si>
  <si>
    <t>Свидетельство о государственной регистрации права 75АА №487996</t>
  </si>
  <si>
    <t>75:24:470201:416</t>
  </si>
  <si>
    <t xml:space="preserve">категория земель: земли сельскохозяйственного назначения-для сельскохозяйственного использования. S=49260305 кв.м </t>
  </si>
  <si>
    <t>Свидетельство о государственной регистрации права 75АА №487994</t>
  </si>
  <si>
    <t>75:24:000000:35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</si>
  <si>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проявления Погромное с одновременной добычей рудного золота S=1558465 кв.м </t>
  </si>
  <si>
    <t>27.11.2013г.</t>
  </si>
  <si>
    <t>Постановление № 1019 от 18.09.2007 г. Орган выдачи: Глава администрации муниц-го р-на "Шилкинский р-он". Решение собственника от 17.07.2009 г.                          Решение собственника от 11.11.2013 г.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</si>
  <si>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№539578</t>
  </si>
  <si>
    <t>Аренда</t>
  </si>
  <si>
    <t>75:24:570101:301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</si>
  <si>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недр с одновременной добычей рудного золота S=59848 кв.м </t>
  </si>
  <si>
    <t>Постановление № 1019 от 18.09.2007 г. Орган выдачи: Глава администрации муниц-го р-на "Шилкинский р-он".                                                                          Ст.2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</si>
  <si>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№539565</t>
  </si>
  <si>
    <t>75:24:570101:302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</si>
  <si>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недр с одновременной добычей рудного золота S=76036 кв.м </t>
  </si>
  <si>
    <t>18.12.2013г.</t>
  </si>
  <si>
    <t>Постановление № 1019 от 18.09.2007 г. Орган выдачи: Глава администрации муниц-го р-на "Шилкинский р-он".          Решение собственника от 29.11.2013 г.                                                Ст. 2ФЗ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</si>
  <si>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№539797</t>
  </si>
  <si>
    <t>75:24:570101:298</t>
  </si>
  <si>
    <t xml:space="preserve">категория земель: земли сельскохозяйственного назначения-для сельскохозяйственного производства  S=1701 кв.м </t>
  </si>
  <si>
    <t>28.11.2013г.</t>
  </si>
  <si>
    <t>Постановление № 1019 от 18.09.2007 г. Орган выдачи: Глава администрации муниц-го р-на "Шилкинский р-он".          Решение собственника от 14.07.2009 г.                             Решение собственника от 11.11.2013 г.             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</si>
  <si>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№539567</t>
  </si>
  <si>
    <t>75:24:570101:297</t>
  </si>
  <si>
    <t xml:space="preserve">категория земель: земли сельскохозяйственного назначения-для сельскохозяйственного производства S=8605 кв.м </t>
  </si>
  <si>
    <t>Постановление № 1019 от 18.09.2007 г. Орган выдачи: Глава администрации муниц-го р-на "Шилкинский р-он".          Решение собственника от 14.07.2009 г.                             Решение собственника от 11.11.2013 г.                                                             Ст.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</si>
  <si>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№539566</t>
  </si>
  <si>
    <t>Россия, Забайкальский край, Шилкинский район, участок находиться примерно в 600 м по направлению на запад от ориентира с. Апрелково, расположенного за пределами участка</t>
  </si>
  <si>
    <t>75:24:590101:141</t>
  </si>
  <si>
    <t xml:space="preserve">категория земель: земли сельскохозяйственного назначения-для сельскохозяйственного производства S=30375 кв.м </t>
  </si>
  <si>
    <t>Постановление № 1019 от 18.09.2007 г. Орган выдачи: Глава администрации муниц-го р-на "Шилкинский р-он".           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</si>
  <si>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№517186</t>
  </si>
  <si>
    <t>75:24:590101:140</t>
  </si>
  <si>
    <t xml:space="preserve">категория земель: земли промышл., энергетик., трансп., связи, радиовещ., телевид., информат., земли для обеспеч. косм.- для производственной деятельности (размещения отвалов бедных руд) S=241593 кв.м </t>
  </si>
  <si>
    <t>Свидетельство о государственной регистрации права 75АА №517185</t>
  </si>
  <si>
    <t>75:24:570101:303</t>
  </si>
  <si>
    <t xml:space="preserve">категория земель: земли промышл., энергетик., трансп., связи, радиовещ., телевид., информат., земли для обеспеч. косм.- для производственной деятельности S=134197 кв.м </t>
  </si>
  <si>
    <t>Постановление Администрации муниципального района "Шилкинский р-он" № 1421 от 13.10.2011г. Решение собственника от 29.10.2013г.</t>
  </si>
  <si>
    <t>Свидетельство о государственной регистрации права 75АА №539037</t>
  </si>
  <si>
    <t>75:24:570101:304</t>
  </si>
  <si>
    <t xml:space="preserve">категория земель: земли промышл., энергетик., трансп., связи, радиовещ., телевид., информат., земли для обеспеч. косм.- для производственной деятельности S=27761 кв.м </t>
  </si>
  <si>
    <t>Свидетельство о государственной регистрации права 75АА №539038</t>
  </si>
  <si>
    <t>75:24:570101:299</t>
  </si>
  <si>
    <t xml:space="preserve">категория земель: земли сельскохозяйственного назначения - для сельскохозяйственного производства S=80253 кв.м </t>
  </si>
  <si>
    <t>Постановление Администрации муниципального района "Шилкинский р-он" № 1019 от 18.09.2007г.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</si>
  <si>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№539568</t>
  </si>
  <si>
    <t>75:24:570101:306</t>
  </si>
  <si>
    <t xml:space="preserve">категория земель: земли сельскохозяйственного назначения - для сельскохозяйственного производства S=20000 кв.м </t>
  </si>
  <si>
    <t>Постановление И.о. Главы Администрации муниципального района "Шилкинский р-он" № 252 от 15.03.2011г.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</si>
  <si>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№528330</t>
  </si>
  <si>
    <t>75:24:570101:305</t>
  </si>
  <si>
    <t xml:space="preserve">категория земель: земли сельскохозяйственного назначения - для сельскохозяйственного производства S=491986 кв.м </t>
  </si>
  <si>
    <t>Постановление И.о. Главы Администрации муниципального района "Шилкинский р-он" № 252 от 15.03.2011г.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Решение собственника от 12.02.2014г.</t>
  </si>
  <si>
    <t>Свидетельство о государственной регистрации права 75АА №528329</t>
  </si>
  <si>
    <t>Россия, Забайкальский край, Шилкинский район, Местоположение установлено относительно ориентира, расположенного за пределами участка. Ориентир с. Апрелково. Участок находиться примерно в 600 м от ориентира по направлению на запад</t>
  </si>
  <si>
    <t>75:24:590101:138</t>
  </si>
  <si>
    <t xml:space="preserve">категория земель: земли промышл., энергетик., трансп., связи, радиовещ., телевид., информат., земли для обеспеч. косм. дея-ти - под объекты энергетики S=1 кв.м </t>
  </si>
  <si>
    <t>07.03.2014г.</t>
  </si>
  <si>
    <t>Постановление № 1019 от 18.09.2007 г. Орган выдачи: Глава администрации муниц-го р-на "Шилкинский р-он". Решение собственника от 19.02.2014 г.              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</si>
  <si>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№528289</t>
  </si>
  <si>
    <t>75:24:590101:137</t>
  </si>
  <si>
    <t>Свидетельство о государственной регистрации права 75АА №528288</t>
  </si>
  <si>
    <t>75:24:590101:136</t>
  </si>
  <si>
    <t xml:space="preserve">категория земель: земли промышл., энергетик., трансп., связи, радиовещ., телевид., информат., земли для обеспеч. косм. дея-ти - под объекты энергетики S=25 кв.м </t>
  </si>
  <si>
    <t>Свидетельство о государственной регистрации права 75АА №528287</t>
  </si>
  <si>
    <t>75:24:590101:135</t>
  </si>
  <si>
    <t>Свидетельство о государственной регистрации права 75АА №528286</t>
  </si>
  <si>
    <t>75:24:590101:134</t>
  </si>
  <si>
    <t>Свидетельство о государственной регистрации права 75АА №528285</t>
  </si>
  <si>
    <t>75:24:590101:133</t>
  </si>
  <si>
    <t>Свидетельство о государственной регистрации права 75АА №528284</t>
  </si>
  <si>
    <t>75:24:590101:132</t>
  </si>
  <si>
    <t>Свидетельство о государственной регистрации права 75АА №528283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</si>
  <si>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проявления Погромное с одновременной добычей рудного золота. S=1782429 кв.м </t>
  </si>
  <si>
    <t>13.03.2014г.</t>
  </si>
  <si>
    <t>Постановление Главы Администрации муниципального р-на "Шилкинский р-он" № 1019 от 18.09.2007г..              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</si>
  <si>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№528360</t>
  </si>
  <si>
    <t>75:24:000000:95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</si>
  <si>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недр с одновременной добычей рудного золота S=1253071 кв.м </t>
  </si>
  <si>
    <t>Постановление № 1019 от 18.09.2007 г. Орган выдачи: Глава администрации муниц-го р-на "Шилкинский р-он".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Решение субственника от 17.07.2009г.</t>
  </si>
  <si>
    <t>Свидетельство о государственной регистрации права 75АА №528358</t>
  </si>
  <si>
    <t>75:24:590101:2</t>
  </si>
  <si>
    <t xml:space="preserve">категория земель: земли сельскохозяйственного назначения - для сельскохозяйственного производства S=4342290 кв.м </t>
  </si>
  <si>
    <t>14.03.2014г.</t>
  </si>
  <si>
    <t xml:space="preserve">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 Главы Администрации муниципального района " Шилкинский район" № 1019 от 18.09.2007 г.</t>
  </si>
  <si>
    <t>Свидетельство о государственной регистрации права 75АА №528363</t>
  </si>
  <si>
    <t>Россия, Забайкальский край, Шилкинский район, Местоположение установленно относительно ориентира, расположенного за пределами участка. Ориентир с. Апрелково. Участок находиться примерно 3200 м от ориентира по направлению на юго-восток.</t>
  </si>
  <si>
    <t>75:24:570101:311</t>
  </si>
  <si>
    <t xml:space="preserve">категория земель: земли сельскохозяйственного назначения - для сельскохозяйственного производства S=393649 кв.м </t>
  </si>
  <si>
    <t xml:space="preserve">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 Главы Администрации муниципального района " Шилкинский район" № 1714 от 12.11.2014 г.</t>
  </si>
  <si>
    <t>Свидетельство о государственной регистрации права 75АА №625995</t>
  </si>
  <si>
    <t>Россия, Забайкальский край, Шилкинский район, Местоположение установленно относительно ориентира, расположенного за пределами участка. Ориентир с. Апрелково. Участок находиться примерно 3000 м от ориентира по направлению на юго-восток.</t>
  </si>
  <si>
    <t>75:24:570101:312</t>
  </si>
  <si>
    <t xml:space="preserve">категория земель: земли сельскохозяйственного назначения - для сельскохозяйственного производства S=2178351 кв.м </t>
  </si>
  <si>
    <t xml:space="preserve">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 Главы Администрации муниципального района " Шилкинский район" № 1715 от 12.11.2014 г.</t>
  </si>
  <si>
    <t>Свидетельство о государственной регистрации права 75АА №625997</t>
  </si>
  <si>
    <t>75:24:590101:142</t>
  </si>
  <si>
    <t xml:space="preserve">категория земель: земли промышл., энергетик., трансп., связи, радиовещ., телевид., информат., земли для обеспеч. косм. дея-ти, земли обороны, безопасности и земли иного специального назначения- для размещения и эксплуатации антенного-мачтового сооружения (тип АМС-башня) и оборудования станции сотовой связи. S=1500 кв.м </t>
  </si>
  <si>
    <t>Постановление № 1019 от 18.09.2007 г. Орган выдачи: Глава администрации муниц-го р-на "Шилкинский р-он".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Решение собственника от 13.01.2014г.</t>
  </si>
  <si>
    <t>Свидетельство о государственной регистрации права 75АА №528043</t>
  </si>
  <si>
    <t>75:24:570101:279</t>
  </si>
  <si>
    <t xml:space="preserve">категория земель: земли сельскохозяйственного назначения - для сельскохозяйственного производства S=7959492 кв.м </t>
  </si>
  <si>
    <t>Постановление Администрации муниципального района "Шилкинский р-он" № 1019 от 18.09.2007г.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Решение собственника от 14.07.2009г.</t>
  </si>
  <si>
    <t>Свидетельство о государственной регистрации права 75АА №528359</t>
  </si>
  <si>
    <t>0,5км</t>
  </si>
  <si>
    <t>Сельское поселение "Размахнинское"</t>
  </si>
  <si>
    <t>75:24:570101:316</t>
  </si>
  <si>
    <t xml:space="preserve">категория земель: земли сельскохозяйственного назначения - для сельскохозяйственного производства S=2480 кв.м </t>
  </si>
  <si>
    <t xml:space="preserve">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И.о. Главы Администрации муниципального района " Шилкинский район" Решение собственника от 12.02.2014г. Решение собственника от  30.07.2015г.</t>
  </si>
  <si>
    <t>Свидетельство о государственной регистрации права 75АА №532000</t>
  </si>
  <si>
    <t xml:space="preserve">Металлические контейнеры для сбора твердых коммунальных отходов </t>
  </si>
  <si>
    <t xml:space="preserve">с.Размахнино </t>
  </si>
  <si>
    <t>151086.00</t>
  </si>
  <si>
    <t xml:space="preserve">              12 шт.  </t>
  </si>
  <si>
    <t>17.2021г.</t>
  </si>
  <si>
    <t>акт приемки- передачи Соглашение №16 о передачи имущества в собственность Главы муниципального района "Шилкинский район" от 17.03.2021г.</t>
  </si>
  <si>
    <t xml:space="preserve">Водокачка </t>
  </si>
  <si>
    <t xml:space="preserve">с. Размахнино ул. Луговая 3а </t>
  </si>
  <si>
    <t>75:24:170116:228</t>
  </si>
  <si>
    <t xml:space="preserve">Сооружение водокачка, площадь 27,4 кв.м., год постройки 1978 </t>
  </si>
  <si>
    <t>25.10.2023г</t>
  </si>
  <si>
    <t>Решение  Шилкинского районного суда Забайкальского края  №2-1084/2023 от 28.08.2023г.</t>
  </si>
  <si>
    <t>Сельское поселение "Размахнинское</t>
  </si>
  <si>
    <r>
      <rPr>
        <sz val="9"/>
        <color theme="1"/>
        <rFont val="Calibri"/>
        <charset val="204"/>
        <scheme val="minor"/>
      </rPr>
      <t>зарегистрировано</t>
    </r>
    <r>
      <rPr>
        <sz val="11"/>
        <color theme="1"/>
        <rFont val="Calibri"/>
        <charset val="204"/>
        <scheme val="minor"/>
      </rPr>
      <t xml:space="preserve"> </t>
    </r>
  </si>
  <si>
    <t>с.Размахнино ул. Школная 5б.</t>
  </si>
  <si>
    <t>75:24:170108:293</t>
  </si>
  <si>
    <t xml:space="preserve">Сооружение водокачка, площадь 31,3 кв.м., год постройки 1969 </t>
  </si>
  <si>
    <t>Решение Шилкинского районного суда Забайкальского края №2-1084/2023  от 28.08.2023г.</t>
  </si>
  <si>
    <t xml:space="preserve">зарегистрировано </t>
  </si>
  <si>
    <t xml:space="preserve">с.Красноярово, ул. Центральная 23а </t>
  </si>
  <si>
    <t>75:24:180101:199</t>
  </si>
  <si>
    <t xml:space="preserve">Сооружение водокачка, площадь 15,6 кв.м. год постройки 1974 </t>
  </si>
  <si>
    <t xml:space="preserve">с. Красноярово, ул. Солонцовая 14 </t>
  </si>
  <si>
    <t>75:24:490103:619</t>
  </si>
  <si>
    <t xml:space="preserve">Сооружение водокачка, площадь 25,9 кв.м. год постройки 1964 </t>
  </si>
  <si>
    <t xml:space="preserve">Помещение </t>
  </si>
  <si>
    <t>с.Размахнино ул. Луговая д.1 кв.1</t>
  </si>
  <si>
    <t>75:24:170116:94</t>
  </si>
  <si>
    <t xml:space="preserve">Квартира жилая площадь 37 кв.м., этаж 1 </t>
  </si>
  <si>
    <t>с.Размахнино, у.Луговая д.1 кв.2</t>
  </si>
  <si>
    <t>75:24:170116:93</t>
  </si>
  <si>
    <t xml:space="preserve">Квартира жилая площадь 20 кв.м., этаж 1 </t>
  </si>
  <si>
    <t>с.Размахнино, у.Луговая д.3 кв.3</t>
  </si>
  <si>
    <t>75:24:170111:135</t>
  </si>
  <si>
    <r>
      <rPr>
        <sz val="11"/>
        <color theme="1"/>
        <rFont val="Calibri"/>
        <charset val="204"/>
        <scheme val="minor"/>
      </rPr>
      <t xml:space="preserve">Квартира жилая </t>
    </r>
    <r>
      <rPr>
        <sz val="10"/>
        <color theme="1"/>
        <rFont val="Calibri"/>
        <charset val="204"/>
        <scheme val="minor"/>
      </rPr>
      <t>площадь</t>
    </r>
    <r>
      <rPr>
        <sz val="11"/>
        <color theme="1"/>
        <rFont val="Calibri"/>
        <charset val="204"/>
        <scheme val="minor"/>
      </rPr>
      <t xml:space="preserve"> 60,6 кв.м. этаж 1</t>
    </r>
  </si>
  <si>
    <t>с.Размахнино, у.Луговая д.3 кв.4</t>
  </si>
  <si>
    <t>75:24:170111:134</t>
  </si>
  <si>
    <t>Квартира жилая , площадь 24,5 кв.м. этаж 1</t>
  </si>
  <si>
    <t xml:space="preserve">Квартира жилая, площадь 60,6 кв.м. ,этаж 1 </t>
  </si>
  <si>
    <t>с.Размахнино, у.Луговая д.4 кв.1</t>
  </si>
  <si>
    <t>75:24:170116:103</t>
  </si>
  <si>
    <t>Квартира жилая, площадь 45,2 кв.м. , этаж 1</t>
  </si>
  <si>
    <t>с.Размахнино, у.Луговая д.4 кв.3</t>
  </si>
  <si>
    <t>75:24:170116:105</t>
  </si>
  <si>
    <t>Квартира жилая, площадь 35,2 кв.м. , этаж 1</t>
  </si>
  <si>
    <t>с.Размахнино, у.Луговая д.6 кв.1</t>
  </si>
  <si>
    <t>75:24:170116:108</t>
  </si>
  <si>
    <t>Квартира жилая, площадь 65,4 кв.м. , этаж 1</t>
  </si>
  <si>
    <t>с.Размахнино, у.Луговая д.6 кв.2</t>
  </si>
  <si>
    <t>75:24:170116:107</t>
  </si>
  <si>
    <t>Квартира жилая, площадь 63,8 кв.м. , этаж 1</t>
  </si>
  <si>
    <t>с. Размахнино ул.Луговая  д.10 кв.1</t>
  </si>
  <si>
    <t>75:24:170116:89</t>
  </si>
  <si>
    <t>Квартира жилая, площадь 62,8 кв.м.,этаж 1</t>
  </si>
  <si>
    <t>с. Размахнино, ул. Луговая д.10.кв. 3</t>
  </si>
  <si>
    <t>75:24:170116:87</t>
  </si>
  <si>
    <t>Квартира жилая, площадь 59,9 кв.м.,этаж 1</t>
  </si>
  <si>
    <t>75:24:550101:323</t>
  </si>
  <si>
    <t>Выписка из ЕГРН от 07.12.2023г.Собственность 75/116/2023-1</t>
  </si>
  <si>
    <t xml:space="preserve">забайкальский край, Шилкинский район  с.Размахнино, ул.Заречная, 35 </t>
  </si>
  <si>
    <t>75:24:170107:16</t>
  </si>
  <si>
    <t xml:space="preserve">земли населенных пунктов для личного подсобного хозяйства    </t>
  </si>
  <si>
    <t>Выписка из ЕГРН от 09.04.2024 Собственность 75/069/2024-2</t>
  </si>
  <si>
    <t>Забайкальский край, р-н Шилкинский , г.Шилка, мкр.Аргунь, д.3, кв.18</t>
  </si>
  <si>
    <t>75:24:240108:242</t>
  </si>
  <si>
    <t>Квартира жилая, площадь 46,5 кв.м. ,этаж 2</t>
  </si>
  <si>
    <t xml:space="preserve">Выписка из ЕГРН от 03.06.2024 Собственность </t>
  </si>
  <si>
    <t xml:space="preserve">Кладбище </t>
  </si>
  <si>
    <t xml:space="preserve">Россия, Забайкальский край, Шилкинский район, с.Размахнино, </t>
  </si>
  <si>
    <t>75:24:170113:29</t>
  </si>
  <si>
    <t>Земли населенных пунктов, под объекты общего пользования пл.10345 кв.м.</t>
  </si>
  <si>
    <t xml:space="preserve">Выписка из ЕГРН от 19.03.2018 Собственность </t>
  </si>
  <si>
    <t xml:space="preserve"> Забайкальский край, Шилкинский район, с.Байцетуй</t>
  </si>
  <si>
    <t xml:space="preserve">Земли населенных пунктов, под объекты общего пользования     пл.0,96 га  </t>
  </si>
  <si>
    <t xml:space="preserve"> Забайкальский край, Шилкинский район, с.Красноярово, </t>
  </si>
  <si>
    <t xml:space="preserve">Земли населенных пунктов, под объекты общего пользования пл.1 га </t>
  </si>
  <si>
    <t xml:space="preserve">Памятник  Герою Советского Союза Забелину Григорию Алексеевичу </t>
  </si>
  <si>
    <t xml:space="preserve"> Забайкальский край, Шилкинский район, с.Байцетуй ул Центральная 37</t>
  </si>
  <si>
    <t xml:space="preserve">Памятник  погибшим в годы Великой отечественной войны </t>
  </si>
  <si>
    <t xml:space="preserve"> Забайкальский край, Шилкинский район, с.Размахнино</t>
  </si>
  <si>
    <t>Обелиск Героям гражданской войны</t>
  </si>
  <si>
    <t>Воинское захоронение, погиб в Афганистане Блохин Виктор Николаевич</t>
  </si>
  <si>
    <t>Здание   сельского клуба</t>
  </si>
  <si>
    <t>Здание сельского клуба</t>
  </si>
  <si>
    <t>75:24:170108:4</t>
  </si>
  <si>
    <t>Раздел 1.1  Сведения о муниципальном недвижимом имуществе</t>
  </si>
  <si>
    <t xml:space="preserve">Земельный участок </t>
  </si>
  <si>
    <t>75:24:550101:200</t>
  </si>
  <si>
    <t>РАЗДЕЛ 1. 2 Движимое имущество</t>
  </si>
  <si>
    <t xml:space="preserve">Здание сельского клуба культуры </t>
  </si>
  <si>
    <t>11.09.2007г</t>
  </si>
  <si>
    <t>Свидетельство о государственной регистрации права 75АА №529811</t>
  </si>
  <si>
    <t>земли сельскохозяйственногоназначения для сельскохозяйственного использования,площадбю 1050006 кв.м.</t>
  </si>
  <si>
    <t>75:24:490103:498</t>
  </si>
  <si>
    <t>земли сельскохозяйственногоназначения для сельскохозяйственного использования,площадью 350081 кв.м</t>
  </si>
  <si>
    <t>Выписка из ЕГРН от 09.06.2018</t>
  </si>
  <si>
    <t>75:24:490103:613</t>
  </si>
  <si>
    <t>30.01.2019г.</t>
  </si>
  <si>
    <t>земли сельскохозяйственногоназначения для сельскохозяйственного использования,площадью 350276</t>
  </si>
  <si>
    <t>Выписка из ЕГРН от 30.01.2019</t>
  </si>
  <si>
    <t>09.06.2018г.</t>
  </si>
  <si>
    <t>75:24:490103:494</t>
  </si>
  <si>
    <t>земли сельскохозяйственногоназначения для сельскохозяйственного использования,площадью 350028</t>
  </si>
  <si>
    <t>Выписка из ЕГРН от 30.05.2018</t>
  </si>
  <si>
    <t>75:24:490103:497</t>
  </si>
  <si>
    <t>земли сельскохозяйственногоназначения для сельскохозяйственного использования,площадью 350067</t>
  </si>
  <si>
    <t>Выписка из ЕГРН от 06.06.2018</t>
  </si>
  <si>
    <t>75:24:490103:488</t>
  </si>
  <si>
    <t>земли сельскохозяйственногоназначения для сельскохозяйственного использования,площадью 1050001 кв.м.</t>
  </si>
  <si>
    <t>Выписка из ЕГРН от 07.12.2017</t>
  </si>
  <si>
    <t>75:24:490103:502</t>
  </si>
  <si>
    <t>земли сельскохозяйственногоназначения для сельскохозяйственного использования,площадь 350054</t>
  </si>
  <si>
    <t>Выписка из ЕГРН от 19.07.2018</t>
  </si>
  <si>
    <t>75:24:490103:495</t>
  </si>
  <si>
    <t>земли сельскохозяйственногоназначения для сельскохозяйственного использования,площадь 350058 кв.м</t>
  </si>
  <si>
    <t>06.06.2018г</t>
  </si>
  <si>
    <t>Выписка из ЕГРН ОТ 06.06.2018Г.</t>
  </si>
  <si>
    <t xml:space="preserve">земли населенных пунктов для эксплуатации и обслуживания Дома Культуры,площадь 6245кв.м,   </t>
  </si>
  <si>
    <t xml:space="preserve">земли сельскохозяйственногоназначения для сельскохозяйственного использования,площадь 350007 кв.м,  </t>
  </si>
  <si>
    <t xml:space="preserve"> 75:24:550101:324</t>
  </si>
  <si>
    <t>РАЗДЕЛ.1.3</t>
  </si>
</sst>
</file>

<file path=xl/styles.xml><?xml version="1.0" encoding="utf-8"?>
<styleSheet xmlns="http://schemas.openxmlformats.org/spreadsheetml/2006/main">
  <numFmts count="1">
    <numFmt numFmtId="164" formatCode="dd\.mm\.yyyy"/>
  </numFmts>
  <fonts count="15">
    <font>
      <sz val="11"/>
      <color theme="1"/>
      <name val="Calibri"/>
      <charset val="204"/>
      <scheme val="minor"/>
    </font>
    <font>
      <b/>
      <sz val="11"/>
      <color indexed="8"/>
      <name val="Calibri"/>
      <charset val="204"/>
    </font>
    <font>
      <sz val="10"/>
      <color indexed="8"/>
      <name val="Calibri"/>
      <charset val="204"/>
    </font>
    <font>
      <u/>
      <sz val="11"/>
      <color indexed="8"/>
      <name val="Calibri"/>
      <charset val="204"/>
    </font>
    <font>
      <b/>
      <u/>
      <sz val="11"/>
      <color indexed="8"/>
      <name val="Calibri"/>
      <charset val="204"/>
    </font>
    <font>
      <sz val="6"/>
      <color indexed="8"/>
      <name val="Calibri"/>
      <charset val="204"/>
    </font>
    <font>
      <sz val="9"/>
      <color indexed="8"/>
      <name val="Times New Roman"/>
      <charset val="204"/>
    </font>
    <font>
      <sz val="9"/>
      <color indexed="8"/>
      <name val="Calibri"/>
      <charset val="204"/>
    </font>
    <font>
      <b/>
      <sz val="9"/>
      <color indexed="8"/>
      <name val="Calibri"/>
      <charset val="204"/>
    </font>
    <font>
      <sz val="6"/>
      <color indexed="8"/>
      <name val="Times New Roman"/>
      <charset val="204"/>
    </font>
    <font>
      <sz val="8"/>
      <color indexed="8"/>
      <name val="Calibri"/>
      <charset val="204"/>
    </font>
    <font>
      <sz val="11"/>
      <color indexed="8"/>
      <name val="Times New Roman"/>
      <charset val="204"/>
    </font>
    <font>
      <sz val="9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10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9" fillId="0" borderId="10" xfId="0" applyFont="1" applyBorder="1" applyAlignment="1">
      <alignment horizontal="center" vertical="top" wrapText="1"/>
    </xf>
    <xf numFmtId="0" fontId="0" fillId="0" borderId="15" xfId="0" applyBorder="1" applyAlignment="1"/>
    <xf numFmtId="0" fontId="0" fillId="0" borderId="11" xfId="0" applyBorder="1" applyAlignment="1">
      <alignment wrapText="1"/>
    </xf>
    <xf numFmtId="0" fontId="7" fillId="0" borderId="15" xfId="0" applyFont="1" applyBorder="1" applyAlignment="1">
      <alignment wrapText="1"/>
    </xf>
    <xf numFmtId="0" fontId="9" fillId="0" borderId="3" xfId="0" applyFont="1" applyBorder="1" applyAlignment="1">
      <alignment horizontal="center" vertical="top" wrapText="1"/>
    </xf>
    <xf numFmtId="0" fontId="0" fillId="0" borderId="15" xfId="0" applyBorder="1" applyAlignment="1">
      <alignment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Border="1"/>
    <xf numFmtId="0" fontId="7" fillId="0" borderId="9" xfId="0" applyFont="1" applyBorder="1"/>
    <xf numFmtId="0" fontId="7" fillId="0" borderId="4" xfId="0" applyFont="1" applyBorder="1"/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5" xfId="0" applyFont="1" applyBorder="1" applyAlignment="1"/>
    <xf numFmtId="0" fontId="7" fillId="0" borderId="15" xfId="0" applyFont="1" applyBorder="1"/>
    <xf numFmtId="0" fontId="7" fillId="0" borderId="6" xfId="0" applyFont="1" applyBorder="1"/>
    <xf numFmtId="0" fontId="7" fillId="0" borderId="10" xfId="0" applyFont="1" applyBorder="1"/>
    <xf numFmtId="0" fontId="7" fillId="0" borderId="11" xfId="0" applyFont="1" applyBorder="1"/>
    <xf numFmtId="0" fontId="0" fillId="0" borderId="3" xfId="0" applyBorder="1"/>
    <xf numFmtId="0" fontId="7" fillId="0" borderId="14" xfId="0" applyFont="1" applyBorder="1"/>
    <xf numFmtId="0" fontId="7" fillId="0" borderId="2" xfId="0" applyFont="1" applyBorder="1"/>
    <xf numFmtId="0" fontId="7" fillId="0" borderId="1" xfId="0" applyFont="1" applyBorder="1"/>
    <xf numFmtId="0" fontId="8" fillId="0" borderId="10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8" xfId="0" applyFont="1" applyBorder="1"/>
    <xf numFmtId="0" fontId="7" fillId="0" borderId="0" xfId="0" applyFont="1" applyBorder="1"/>
    <xf numFmtId="0" fontId="0" fillId="0" borderId="13" xfId="0" applyBorder="1"/>
    <xf numFmtId="0" fontId="7" fillId="0" borderId="7" xfId="0" applyFont="1" applyBorder="1"/>
    <xf numFmtId="0" fontId="0" fillId="0" borderId="15" xfId="0" applyBorder="1"/>
    <xf numFmtId="0" fontId="7" fillId="0" borderId="7" xfId="0" applyFont="1" applyBorder="1" applyAlignment="1">
      <alignment wrapText="1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3" xfId="0" applyFont="1" applyBorder="1" applyAlignment="1">
      <alignment vertical="center"/>
    </xf>
    <xf numFmtId="0" fontId="7" fillId="0" borderId="9" xfId="0" applyFont="1" applyBorder="1" applyAlignment="1">
      <alignment wrapText="1"/>
    </xf>
    <xf numFmtId="2" fontId="8" fillId="0" borderId="3" xfId="0" applyNumberFormat="1" applyFont="1" applyBorder="1"/>
    <xf numFmtId="0" fontId="7" fillId="0" borderId="3" xfId="0" applyFont="1" applyBorder="1" applyAlignment="1">
      <alignment wrapText="1"/>
    </xf>
    <xf numFmtId="2" fontId="7" fillId="0" borderId="3" xfId="0" applyNumberFormat="1" applyFont="1" applyBorder="1"/>
    <xf numFmtId="0" fontId="7" fillId="0" borderId="3" xfId="0" applyFont="1" applyBorder="1" applyAlignment="1"/>
    <xf numFmtId="0" fontId="7" fillId="0" borderId="6" xfId="0" applyFont="1" applyBorder="1" applyAlignment="1"/>
    <xf numFmtId="2" fontId="7" fillId="0" borderId="6" xfId="0" applyNumberFormat="1" applyFont="1" applyBorder="1"/>
    <xf numFmtId="0" fontId="7" fillId="0" borderId="6" xfId="0" applyFont="1" applyBorder="1" applyAlignment="1">
      <alignment wrapText="1"/>
    </xf>
    <xf numFmtId="0" fontId="10" fillId="0" borderId="3" xfId="0" applyFont="1" applyBorder="1" applyAlignment="1"/>
    <xf numFmtId="0" fontId="7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2" fontId="7" fillId="0" borderId="13" xfId="0" applyNumberFormat="1" applyFont="1" applyBorder="1"/>
    <xf numFmtId="2" fontId="7" fillId="0" borderId="9" xfId="0" applyNumberFormat="1" applyFont="1" applyBorder="1"/>
    <xf numFmtId="0" fontId="8" fillId="0" borderId="15" xfId="0" applyFont="1" applyBorder="1"/>
    <xf numFmtId="0" fontId="8" fillId="0" borderId="3" xfId="0" applyFont="1" applyBorder="1"/>
    <xf numFmtId="0" fontId="0" fillId="0" borderId="0" xfId="0" applyBorder="1"/>
    <xf numFmtId="0" fontId="7" fillId="0" borderId="0" xfId="0" applyFont="1" applyAlignment="1">
      <alignment horizontal="center" wrapText="1"/>
    </xf>
    <xf numFmtId="164" fontId="7" fillId="0" borderId="10" xfId="0" applyNumberFormat="1" applyFont="1" applyBorder="1"/>
    <xf numFmtId="164" fontId="7" fillId="0" borderId="3" xfId="0" applyNumberFormat="1" applyFont="1" applyBorder="1"/>
    <xf numFmtId="0" fontId="7" fillId="0" borderId="3" xfId="0" applyFont="1" applyBorder="1" applyAlignment="1">
      <alignment vertical="justify" wrapText="1"/>
    </xf>
    <xf numFmtId="164" fontId="7" fillId="0" borderId="13" xfId="0" applyNumberFormat="1" applyFont="1" applyBorder="1"/>
    <xf numFmtId="0" fontId="0" fillId="0" borderId="5" xfId="0" applyBorder="1"/>
    <xf numFmtId="164" fontId="7" fillId="0" borderId="6" xfId="0" applyNumberFormat="1" applyFont="1" applyBorder="1"/>
    <xf numFmtId="0" fontId="5" fillId="0" borderId="0" xfId="0" applyFont="1" applyBorder="1"/>
    <xf numFmtId="0" fontId="0" fillId="0" borderId="6" xfId="0" applyBorder="1"/>
    <xf numFmtId="0" fontId="7" fillId="0" borderId="5" xfId="0" applyFont="1" applyBorder="1"/>
    <xf numFmtId="0" fontId="8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11" fillId="0" borderId="16" xfId="0" applyFont="1" applyBorder="1" applyAlignment="1">
      <alignment vertical="top" wrapText="1"/>
    </xf>
    <xf numFmtId="0" fontId="11" fillId="0" borderId="17" xfId="0" applyFont="1" applyBorder="1" applyAlignment="1">
      <alignment vertical="top" wrapText="1"/>
    </xf>
    <xf numFmtId="0" fontId="0" fillId="0" borderId="14" xfId="0" applyBorder="1"/>
    <xf numFmtId="0" fontId="7" fillId="0" borderId="3" xfId="0" applyFont="1" applyBorder="1" applyAlignment="1">
      <alignment horizontal="center" vertical="top" wrapText="1"/>
    </xf>
    <xf numFmtId="2" fontId="7" fillId="0" borderId="15" xfId="0" applyNumberFormat="1" applyFont="1" applyBorder="1"/>
    <xf numFmtId="2" fontId="7" fillId="0" borderId="12" xfId="0" applyNumberFormat="1" applyFont="1" applyBorder="1"/>
    <xf numFmtId="2" fontId="0" fillId="0" borderId="15" xfId="0" applyNumberFormat="1" applyBorder="1"/>
    <xf numFmtId="2" fontId="0" fillId="0" borderId="3" xfId="0" applyNumberFormat="1" applyBorder="1"/>
    <xf numFmtId="164" fontId="7" fillId="0" borderId="15" xfId="0" applyNumberFormat="1" applyFont="1" applyBorder="1"/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0" fillId="0" borderId="1" xfId="0" applyBorder="1"/>
    <xf numFmtId="0" fontId="7" fillId="0" borderId="15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7" fillId="0" borderId="15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0" fillId="0" borderId="9" xfId="0" applyBorder="1"/>
    <xf numFmtId="0" fontId="7" fillId="0" borderId="9" xfId="0" applyFont="1" applyBorder="1" applyAlignment="1">
      <alignment horizontal="center" vertical="top" wrapText="1"/>
    </xf>
    <xf numFmtId="0" fontId="12" fillId="0" borderId="3" xfId="0" applyFont="1" applyBorder="1" applyAlignment="1">
      <alignment wrapText="1"/>
    </xf>
    <xf numFmtId="22" fontId="0" fillId="0" borderId="13" xfId="0" applyNumberFormat="1" applyBorder="1"/>
    <xf numFmtId="0" fontId="12" fillId="0" borderId="13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164" fontId="0" fillId="0" borderId="13" xfId="0" applyNumberFormat="1" applyBorder="1"/>
    <xf numFmtId="0" fontId="14" fillId="0" borderId="13" xfId="0" applyFont="1" applyBorder="1" applyAlignment="1">
      <alignment wrapText="1"/>
    </xf>
    <xf numFmtId="164" fontId="0" fillId="0" borderId="3" xfId="0" applyNumberFormat="1" applyBorder="1"/>
    <xf numFmtId="0" fontId="7" fillId="0" borderId="10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9" xfId="0" applyBorder="1" applyAlignment="1">
      <alignment wrapText="1"/>
    </xf>
    <xf numFmtId="164" fontId="0" fillId="0" borderId="9" xfId="0" applyNumberFormat="1" applyBorder="1"/>
    <xf numFmtId="0" fontId="0" fillId="0" borderId="13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0" xfId="0" applyBorder="1" applyAlignment="1">
      <alignment wrapText="1"/>
    </xf>
    <xf numFmtId="14" fontId="7" fillId="0" borderId="4" xfId="0" applyNumberFormat="1" applyFont="1" applyBorder="1"/>
    <xf numFmtId="14" fontId="7" fillId="0" borderId="3" xfId="0" applyNumberFormat="1" applyFont="1" applyBorder="1"/>
    <xf numFmtId="0" fontId="0" fillId="0" borderId="13" xfId="0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7" fillId="0" borderId="2" xfId="0" applyFont="1" applyBorder="1" applyAlignment="1">
      <alignment wrapText="1"/>
    </xf>
    <xf numFmtId="0" fontId="0" fillId="0" borderId="8" xfId="0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2" xfId="0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0" fontId="7" fillId="0" borderId="1" xfId="0" applyFont="1" applyBorder="1" applyAlignment="1"/>
    <xf numFmtId="0" fontId="0" fillId="0" borderId="7" xfId="0" applyBorder="1" applyAlignment="1"/>
    <xf numFmtId="0" fontId="0" fillId="0" borderId="12" xfId="0" applyBorder="1" applyAlignment="1"/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7" fillId="0" borderId="10" xfId="0" applyFont="1" applyBorder="1" applyAlignment="1">
      <alignment wrapText="1"/>
    </xf>
    <xf numFmtId="0" fontId="7" fillId="0" borderId="15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0" fillId="0" borderId="13" xfId="0" applyBorder="1" applyAlignment="1">
      <alignment wrapText="1"/>
    </xf>
    <xf numFmtId="0" fontId="8" fillId="0" borderId="7" xfId="0" applyFont="1" applyBorder="1" applyAlignment="1"/>
    <xf numFmtId="0" fontId="1" fillId="0" borderId="8" xfId="0" applyFont="1" applyBorder="1" applyAlignment="1"/>
    <xf numFmtId="0" fontId="1" fillId="0" borderId="12" xfId="0" applyFont="1" applyBorder="1" applyAlignment="1"/>
    <xf numFmtId="0" fontId="7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5" xfId="0" applyFont="1" applyBorder="1" applyAlignment="1"/>
    <xf numFmtId="49" fontId="7" fillId="0" borderId="10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8" fillId="0" borderId="10" xfId="0" applyFont="1" applyBorder="1" applyAlignment="1"/>
    <xf numFmtId="0" fontId="0" fillId="0" borderId="11" xfId="0" applyBorder="1" applyAlignment="1"/>
    <xf numFmtId="0" fontId="0" fillId="0" borderId="15" xfId="0" applyBorder="1" applyAlignment="1"/>
    <xf numFmtId="0" fontId="7" fillId="0" borderId="11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9" fillId="0" borderId="10" xfId="0" applyFont="1" applyBorder="1" applyAlignment="1">
      <alignment horizontal="center" vertical="top" wrapText="1"/>
    </xf>
    <xf numFmtId="0" fontId="8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5" xfId="0" applyFont="1" applyBorder="1" applyAlignment="1">
      <alignment wrapText="1"/>
    </xf>
    <xf numFmtId="49" fontId="6" fillId="0" borderId="10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/>
    <xf numFmtId="0" fontId="8" fillId="0" borderId="11" xfId="0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13" xfId="0" applyBorder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BE1194"/>
  <sheetViews>
    <sheetView tabSelected="1" topLeftCell="C23" workbookViewId="0">
      <selection activeCell="J392" sqref="J392"/>
    </sheetView>
  </sheetViews>
  <sheetFormatPr defaultColWidth="9" defaultRowHeight="14.4"/>
  <cols>
    <col min="1" max="1" width="6.109375" hidden="1" customWidth="1"/>
    <col min="2" max="2" width="7.6640625" hidden="1" customWidth="1"/>
    <col min="3" max="3" width="20.33203125" customWidth="1"/>
    <col min="4" max="4" width="14.88671875" hidden="1" customWidth="1"/>
    <col min="5" max="5" width="6.5546875" hidden="1" customWidth="1"/>
    <col min="6" max="6" width="21.109375" customWidth="1"/>
    <col min="7" max="7" width="8.5546875" hidden="1" customWidth="1"/>
    <col min="8" max="8" width="8.109375" hidden="1" customWidth="1"/>
    <col min="9" max="9" width="7.109375" hidden="1" customWidth="1"/>
    <col min="10" max="10" width="19.6640625" customWidth="1"/>
    <col min="11" max="11" width="9.44140625" customWidth="1"/>
    <col min="12" max="12" width="8" customWidth="1"/>
    <col min="13" max="13" width="18.109375" customWidth="1"/>
    <col min="14" max="14" width="6.5546875" hidden="1" customWidth="1"/>
    <col min="15" max="15" width="8.5546875" hidden="1" customWidth="1"/>
    <col min="16" max="16" width="6.88671875" hidden="1" customWidth="1"/>
    <col min="17" max="17" width="11" customWidth="1"/>
    <col min="18" max="18" width="10.6640625" customWidth="1"/>
    <col min="19" max="19" width="6.88671875" customWidth="1"/>
    <col min="20" max="20" width="21.6640625" customWidth="1"/>
    <col min="21" max="21" width="13.5546875" customWidth="1"/>
    <col min="22" max="22" width="14" customWidth="1"/>
    <col min="23" max="23" width="14.88671875" customWidth="1"/>
    <col min="24" max="24" width="8" customWidth="1"/>
    <col min="25" max="25" width="6.44140625" customWidth="1"/>
    <col min="26" max="26" width="6.109375" customWidth="1"/>
    <col min="27" max="27" width="5.44140625" customWidth="1"/>
    <col min="28" max="28" width="5.33203125" customWidth="1"/>
    <col min="29" max="29" width="6.88671875" customWidth="1"/>
  </cols>
  <sheetData>
    <row r="2" spans="1:29">
      <c r="F2" s="204" t="s">
        <v>0</v>
      </c>
      <c r="G2" s="205"/>
      <c r="H2" s="205"/>
      <c r="I2" s="205"/>
      <c r="J2" s="205"/>
      <c r="K2" s="205"/>
      <c r="L2" s="205"/>
      <c r="M2" s="4"/>
      <c r="N2" s="4"/>
    </row>
    <row r="3" spans="1:29">
      <c r="C3" s="204" t="s">
        <v>1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"/>
      <c r="Q3" s="2"/>
      <c r="R3" s="2"/>
      <c r="S3" s="2"/>
      <c r="T3" s="2"/>
      <c r="U3" s="2"/>
      <c r="V3" s="2"/>
      <c r="W3" s="2"/>
    </row>
    <row r="4" spans="1:29" hidden="1">
      <c r="E4" s="1" t="s">
        <v>2</v>
      </c>
      <c r="F4" s="2"/>
      <c r="G4" s="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9" hidden="1">
      <c r="G5" s="4" t="s">
        <v>3</v>
      </c>
    </row>
    <row r="6" spans="1:29">
      <c r="G6" s="4"/>
    </row>
    <row r="7" spans="1:29">
      <c r="C7" s="4" t="s">
        <v>837</v>
      </c>
      <c r="G7" s="4"/>
    </row>
    <row r="8" spans="1:29" ht="12.75" customHeight="1"/>
    <row r="9" spans="1:29" ht="12" hidden="1" customHeight="1">
      <c r="A9" s="162" t="s">
        <v>4</v>
      </c>
      <c r="B9" s="165" t="s">
        <v>5</v>
      </c>
      <c r="C9" s="149" t="s">
        <v>6</v>
      </c>
      <c r="D9" s="149"/>
      <c r="E9" s="150" t="s">
        <v>7</v>
      </c>
      <c r="F9" s="150"/>
      <c r="G9" s="150"/>
      <c r="H9" s="150"/>
      <c r="I9" s="150"/>
      <c r="J9" s="150"/>
      <c r="K9" s="150"/>
      <c r="L9" s="150"/>
      <c r="M9" s="150" t="s">
        <v>8</v>
      </c>
      <c r="N9" s="150"/>
      <c r="O9" s="150"/>
      <c r="P9" s="150"/>
      <c r="Q9" s="5"/>
      <c r="R9" s="5"/>
      <c r="S9" s="5"/>
      <c r="T9" s="5"/>
      <c r="U9" s="5"/>
      <c r="V9" s="5"/>
      <c r="W9" s="202" t="s">
        <v>9</v>
      </c>
      <c r="X9" s="43"/>
      <c r="Y9" s="43"/>
      <c r="Z9" s="43"/>
      <c r="AA9" s="43"/>
      <c r="AB9" s="43"/>
      <c r="AC9" s="43"/>
    </row>
    <row r="10" spans="1:29" ht="24.75" hidden="1" customHeight="1">
      <c r="A10" s="163"/>
      <c r="B10" s="166"/>
      <c r="C10" s="149"/>
      <c r="D10" s="149"/>
      <c r="E10" s="202" t="s">
        <v>10</v>
      </c>
      <c r="F10" s="202"/>
      <c r="G10" s="202"/>
      <c r="H10" s="202"/>
      <c r="I10" s="202"/>
      <c r="J10" s="202"/>
      <c r="K10" s="202"/>
      <c r="L10" s="200" t="s">
        <v>11</v>
      </c>
      <c r="M10" s="150"/>
      <c r="N10" s="150"/>
      <c r="O10" s="150"/>
      <c r="P10" s="150"/>
      <c r="Q10" s="5"/>
      <c r="R10" s="5"/>
      <c r="S10" s="5"/>
      <c r="T10" s="5"/>
      <c r="U10" s="5"/>
      <c r="V10" s="5"/>
      <c r="W10" s="202"/>
      <c r="X10" s="43"/>
      <c r="Y10" s="154"/>
      <c r="Z10" s="154"/>
      <c r="AA10" s="154"/>
      <c r="AB10" s="154"/>
      <c r="AC10" s="138"/>
    </row>
    <row r="11" spans="1:29" ht="45.75" hidden="1" customHeight="1">
      <c r="A11" s="163"/>
      <c r="B11" s="166"/>
      <c r="C11" s="6"/>
      <c r="D11" s="6"/>
      <c r="E11" s="6"/>
      <c r="F11" s="7"/>
      <c r="G11" s="8"/>
      <c r="H11" s="8"/>
      <c r="I11" s="8"/>
      <c r="J11" s="43"/>
      <c r="K11" s="6"/>
      <c r="L11" s="200"/>
      <c r="M11" s="44"/>
      <c r="N11" s="45"/>
      <c r="O11" s="45"/>
      <c r="P11" s="45"/>
      <c r="Q11" s="45"/>
      <c r="R11" s="45"/>
      <c r="S11" s="45"/>
      <c r="T11" s="45"/>
      <c r="U11" s="45"/>
      <c r="V11" s="45"/>
      <c r="W11" s="202"/>
      <c r="X11" s="43"/>
      <c r="Y11" s="73"/>
      <c r="Z11" s="73"/>
      <c r="AA11" s="73"/>
      <c r="AB11" s="73"/>
      <c r="AC11" s="138"/>
    </row>
    <row r="12" spans="1:29" ht="14.25" hidden="1" customHeight="1">
      <c r="A12" s="163"/>
      <c r="B12" s="166"/>
      <c r="C12" s="168" t="s">
        <v>12</v>
      </c>
      <c r="D12" s="168" t="s">
        <v>13</v>
      </c>
      <c r="E12" s="170" t="s">
        <v>14</v>
      </c>
      <c r="F12" s="155" t="s">
        <v>15</v>
      </c>
      <c r="G12" s="156"/>
      <c r="H12" s="156"/>
      <c r="I12" s="157"/>
      <c r="J12" s="46"/>
      <c r="K12" s="168" t="s">
        <v>16</v>
      </c>
      <c r="L12" s="200"/>
      <c r="M12" s="149" t="s">
        <v>17</v>
      </c>
      <c r="N12" s="5" t="s">
        <v>18</v>
      </c>
      <c r="O12" s="5"/>
      <c r="P12" s="5"/>
      <c r="Q12" s="5"/>
      <c r="R12" s="5"/>
      <c r="S12" s="5"/>
      <c r="T12" s="5"/>
      <c r="U12" s="5"/>
      <c r="V12" s="5"/>
      <c r="W12" s="202"/>
      <c r="X12" s="138"/>
      <c r="Y12" s="138"/>
      <c r="Z12" s="138"/>
      <c r="AA12" s="138"/>
      <c r="AB12" s="138"/>
      <c r="AC12" s="138"/>
    </row>
    <row r="13" spans="1:29" ht="59.25" hidden="1" customHeight="1">
      <c r="A13" s="164"/>
      <c r="B13" s="167"/>
      <c r="C13" s="169"/>
      <c r="D13" s="169"/>
      <c r="E13" s="169"/>
      <c r="F13" s="9" t="s">
        <v>19</v>
      </c>
      <c r="G13" s="9" t="s">
        <v>20</v>
      </c>
      <c r="H13" s="10" t="s">
        <v>21</v>
      </c>
      <c r="I13" s="47" t="s">
        <v>22</v>
      </c>
      <c r="J13" s="48"/>
      <c r="K13" s="169"/>
      <c r="L13" s="201"/>
      <c r="M13" s="149"/>
      <c r="N13" s="45" t="s">
        <v>23</v>
      </c>
      <c r="O13" s="49"/>
      <c r="P13" s="49" t="s">
        <v>24</v>
      </c>
      <c r="Q13" s="49"/>
      <c r="R13" s="49"/>
      <c r="S13" s="49"/>
      <c r="T13" s="49"/>
      <c r="U13" s="49"/>
      <c r="V13" s="49"/>
      <c r="W13" s="202"/>
      <c r="X13" s="138"/>
      <c r="Y13" s="138"/>
      <c r="Z13" s="138"/>
      <c r="AA13" s="138"/>
      <c r="AB13" s="138"/>
      <c r="AC13" s="138"/>
    </row>
    <row r="14" spans="1:29" ht="45" customHeight="1">
      <c r="A14" s="145" t="s">
        <v>25</v>
      </c>
      <c r="B14" s="146"/>
      <c r="C14" s="139" t="s">
        <v>26</v>
      </c>
      <c r="D14" s="140"/>
      <c r="E14" s="141"/>
      <c r="F14" s="139" t="s">
        <v>27</v>
      </c>
      <c r="G14" s="140"/>
      <c r="H14" s="140"/>
      <c r="I14" s="141"/>
      <c r="J14" s="171" t="s">
        <v>28</v>
      </c>
      <c r="K14" s="158" t="s">
        <v>29</v>
      </c>
      <c r="L14" s="159"/>
      <c r="M14" s="151" t="s">
        <v>30</v>
      </c>
      <c r="N14" s="152"/>
      <c r="O14" s="152"/>
      <c r="P14" s="153"/>
      <c r="Q14" s="206" t="s">
        <v>31</v>
      </c>
      <c r="R14" s="206" t="s">
        <v>32</v>
      </c>
      <c r="S14" s="206" t="s">
        <v>33</v>
      </c>
      <c r="T14" s="206" t="s">
        <v>34</v>
      </c>
      <c r="U14" s="30"/>
      <c r="V14" s="206" t="s">
        <v>35</v>
      </c>
      <c r="W14" s="171" t="s">
        <v>36</v>
      </c>
      <c r="X14" s="65"/>
      <c r="Y14" s="65"/>
      <c r="Z14" s="65"/>
      <c r="AA14" s="65"/>
      <c r="AB14" s="65"/>
      <c r="AC14" s="65"/>
    </row>
    <row r="15" spans="1:29" ht="84.75" customHeight="1">
      <c r="A15" s="147"/>
      <c r="B15" s="148"/>
      <c r="C15" s="142"/>
      <c r="D15" s="143"/>
      <c r="E15" s="144"/>
      <c r="F15" s="142"/>
      <c r="G15" s="143"/>
      <c r="H15" s="143"/>
      <c r="I15" s="144"/>
      <c r="J15" s="172"/>
      <c r="K15" s="20" t="s">
        <v>37</v>
      </c>
      <c r="L15" s="20" t="s">
        <v>38</v>
      </c>
      <c r="M15" s="142"/>
      <c r="N15" s="143"/>
      <c r="O15" s="143"/>
      <c r="P15" s="144"/>
      <c r="Q15" s="172"/>
      <c r="R15" s="172"/>
      <c r="S15" s="172"/>
      <c r="T15" s="172"/>
      <c r="U15" s="66" t="s">
        <v>39</v>
      </c>
      <c r="V15" s="172"/>
      <c r="W15" s="203"/>
      <c r="X15" s="65"/>
      <c r="Y15" s="65"/>
      <c r="Z15" s="65"/>
      <c r="AA15" s="65"/>
      <c r="AB15" s="65"/>
      <c r="AC15" s="65"/>
    </row>
    <row r="16" spans="1:29" ht="24.75" hidden="1" customHeight="1">
      <c r="A16" s="196" t="s">
        <v>40</v>
      </c>
      <c r="B16" s="197"/>
      <c r="C16" s="193" t="s">
        <v>41</v>
      </c>
      <c r="D16" s="198"/>
      <c r="E16" s="199"/>
      <c r="F16" s="158" t="s">
        <v>42</v>
      </c>
      <c r="G16" s="186"/>
      <c r="H16" s="186"/>
      <c r="I16" s="159"/>
      <c r="J16" s="16"/>
      <c r="K16" s="51">
        <f>K17+K48</f>
        <v>4565656.0999999996</v>
      </c>
      <c r="L16" s="51">
        <f>L17+L48</f>
        <v>984100.9</v>
      </c>
      <c r="M16" s="20"/>
      <c r="N16" s="20"/>
      <c r="O16" s="20"/>
      <c r="P16" s="28"/>
      <c r="Q16" s="28"/>
      <c r="R16" s="28"/>
      <c r="S16" s="28"/>
      <c r="T16" s="28"/>
      <c r="U16" s="28"/>
      <c r="V16" s="28"/>
      <c r="W16" s="20"/>
      <c r="X16" s="65"/>
      <c r="Y16" s="65"/>
      <c r="Z16" s="65"/>
      <c r="AA16" s="65"/>
      <c r="AB16" s="65"/>
      <c r="AC16" s="65"/>
    </row>
    <row r="17" spans="1:29" ht="24.75" hidden="1" customHeight="1">
      <c r="A17" s="192"/>
      <c r="B17" s="185"/>
      <c r="C17" s="193" t="s">
        <v>43</v>
      </c>
      <c r="D17" s="194"/>
      <c r="E17" s="195"/>
      <c r="F17" s="158"/>
      <c r="G17" s="160"/>
      <c r="H17" s="160"/>
      <c r="I17" s="161"/>
      <c r="J17" s="18"/>
      <c r="K17" s="51">
        <f>K20+K25+K26+K27+K28+K30+K31</f>
        <v>4563800</v>
      </c>
      <c r="L17" s="51">
        <f>L20+L25+L26+L30+L31</f>
        <v>983400</v>
      </c>
      <c r="M17" s="20"/>
      <c r="N17" s="20"/>
      <c r="O17" s="20"/>
      <c r="P17" s="28"/>
      <c r="Q17" s="28"/>
      <c r="R17" s="28"/>
      <c r="S17" s="28"/>
      <c r="T17" s="28"/>
      <c r="U17" s="28"/>
      <c r="V17" s="28"/>
      <c r="W17" s="20"/>
      <c r="X17" s="65"/>
      <c r="Y17" s="65"/>
      <c r="Z17" s="65"/>
      <c r="AA17" s="65"/>
      <c r="AB17" s="65"/>
      <c r="AC17" s="65"/>
    </row>
    <row r="18" spans="1:29" ht="24.75" hidden="1" customHeight="1">
      <c r="A18" s="13"/>
      <c r="B18" s="14"/>
      <c r="C18" s="11"/>
      <c r="D18" s="12"/>
      <c r="E18" s="16"/>
      <c r="F18" s="11"/>
      <c r="G18" s="12"/>
      <c r="H18" s="12"/>
      <c r="I18" s="16"/>
      <c r="J18" s="16"/>
      <c r="K18" s="20"/>
      <c r="L18" s="20"/>
      <c r="M18" s="20"/>
      <c r="N18" s="20"/>
      <c r="O18" s="20"/>
      <c r="P18" s="28"/>
      <c r="Q18" s="28"/>
      <c r="R18" s="28"/>
      <c r="S18" s="28"/>
      <c r="T18" s="28"/>
      <c r="U18" s="28"/>
      <c r="V18" s="28"/>
      <c r="W18" s="20"/>
      <c r="X18" s="65"/>
      <c r="Y18" s="65"/>
      <c r="Z18" s="65"/>
      <c r="AA18" s="65"/>
      <c r="AB18" s="65"/>
      <c r="AC18" s="65"/>
    </row>
    <row r="19" spans="1:29" ht="24.75" hidden="1" customHeight="1">
      <c r="A19" s="13"/>
      <c r="B19" s="14"/>
      <c r="C19" s="11"/>
      <c r="D19" s="12"/>
      <c r="E19" s="16"/>
      <c r="F19" s="11"/>
      <c r="G19" s="12"/>
      <c r="H19" s="12"/>
      <c r="I19" s="16"/>
      <c r="J19" s="16"/>
      <c r="K19" s="20"/>
      <c r="L19" s="20"/>
      <c r="M19" s="20"/>
      <c r="N19" s="20"/>
      <c r="O19" s="20"/>
      <c r="P19" s="28"/>
      <c r="Q19" s="28"/>
      <c r="R19" s="28"/>
      <c r="S19" s="28"/>
      <c r="T19" s="28"/>
      <c r="U19" s="28"/>
      <c r="V19" s="28"/>
      <c r="W19" s="20"/>
      <c r="X19" s="65"/>
      <c r="Y19" s="65"/>
      <c r="Z19" s="65"/>
      <c r="AA19" s="65"/>
      <c r="AB19" s="65"/>
      <c r="AC19" s="65"/>
    </row>
    <row r="20" spans="1:29" ht="84.75" customHeight="1">
      <c r="A20" s="17"/>
      <c r="B20" s="14">
        <v>1</v>
      </c>
      <c r="C20" s="158" t="s">
        <v>838</v>
      </c>
      <c r="D20" s="160"/>
      <c r="E20" s="161"/>
      <c r="F20" s="158" t="s">
        <v>335</v>
      </c>
      <c r="G20" s="160"/>
      <c r="H20" s="160"/>
      <c r="I20" s="161"/>
      <c r="J20" s="124" t="s">
        <v>839</v>
      </c>
      <c r="K20" s="53"/>
      <c r="L20" s="53"/>
      <c r="M20" s="124" t="s">
        <v>844</v>
      </c>
      <c r="N20" s="20">
        <v>166</v>
      </c>
      <c r="O20" s="20"/>
      <c r="P20" s="28">
        <v>1</v>
      </c>
      <c r="Q20" s="28"/>
      <c r="R20" s="67" t="s">
        <v>290</v>
      </c>
      <c r="S20" s="28"/>
      <c r="T20" s="123"/>
      <c r="U20" s="123" t="s">
        <v>843</v>
      </c>
      <c r="V20" s="123" t="s">
        <v>48</v>
      </c>
      <c r="W20" s="124" t="s">
        <v>56</v>
      </c>
      <c r="X20" s="65"/>
      <c r="Y20" s="65"/>
      <c r="Z20" s="65"/>
      <c r="AA20" s="65"/>
      <c r="AB20" s="65"/>
      <c r="AC20" s="65"/>
    </row>
    <row r="21" spans="1:29" ht="84.75" customHeight="1">
      <c r="A21" s="17"/>
      <c r="B21" s="14"/>
      <c r="C21" s="158" t="s">
        <v>838</v>
      </c>
      <c r="D21" s="160"/>
      <c r="E21" s="161"/>
      <c r="F21" s="158" t="s">
        <v>277</v>
      </c>
      <c r="G21" s="160"/>
      <c r="H21" s="160"/>
      <c r="I21" s="161"/>
      <c r="J21" s="124" t="s">
        <v>845</v>
      </c>
      <c r="K21" s="53"/>
      <c r="L21" s="53"/>
      <c r="M21" s="124" t="s">
        <v>846</v>
      </c>
      <c r="N21" s="20"/>
      <c r="O21" s="20"/>
      <c r="P21" s="28"/>
      <c r="Q21" s="28"/>
      <c r="R21" s="67" t="s">
        <v>852</v>
      </c>
      <c r="S21" s="28"/>
      <c r="T21" s="123" t="s">
        <v>847</v>
      </c>
      <c r="U21" s="11"/>
      <c r="V21" s="11" t="s">
        <v>48</v>
      </c>
      <c r="W21" s="124" t="s">
        <v>56</v>
      </c>
      <c r="X21" s="65"/>
      <c r="Y21" s="65"/>
      <c r="Z21" s="65"/>
      <c r="AA21" s="65"/>
      <c r="AB21" s="65"/>
      <c r="AC21" s="65"/>
    </row>
    <row r="22" spans="1:29" ht="84.75" customHeight="1">
      <c r="A22" s="17"/>
      <c r="B22" s="14"/>
      <c r="C22" s="123" t="s">
        <v>838</v>
      </c>
      <c r="D22" s="15"/>
      <c r="E22" s="18"/>
      <c r="F22" s="158" t="s">
        <v>335</v>
      </c>
      <c r="G22" s="160"/>
      <c r="H22" s="160"/>
      <c r="I22" s="161"/>
      <c r="J22" s="124" t="s">
        <v>848</v>
      </c>
      <c r="K22" s="53"/>
      <c r="L22" s="53"/>
      <c r="M22" s="124" t="s">
        <v>850</v>
      </c>
      <c r="N22" s="20"/>
      <c r="O22" s="20"/>
      <c r="P22" s="28"/>
      <c r="Q22" s="28"/>
      <c r="R22" s="67" t="s">
        <v>849</v>
      </c>
      <c r="S22" s="28"/>
      <c r="T22" s="123" t="s">
        <v>851</v>
      </c>
      <c r="U22" s="11"/>
      <c r="V22" s="123" t="s">
        <v>48</v>
      </c>
      <c r="W22" s="124" t="s">
        <v>56</v>
      </c>
      <c r="X22" s="65"/>
      <c r="Y22" s="65"/>
      <c r="Z22" s="65"/>
      <c r="AA22" s="65"/>
      <c r="AB22" s="65"/>
      <c r="AC22" s="65"/>
    </row>
    <row r="23" spans="1:29" ht="84.75" customHeight="1">
      <c r="A23" s="17"/>
      <c r="B23" s="14"/>
      <c r="C23" s="123" t="s">
        <v>838</v>
      </c>
      <c r="D23" s="15"/>
      <c r="E23" s="18"/>
      <c r="F23" s="158" t="s">
        <v>335</v>
      </c>
      <c r="G23" s="160"/>
      <c r="H23" s="160"/>
      <c r="I23" s="161"/>
      <c r="J23" s="124" t="s">
        <v>853</v>
      </c>
      <c r="K23" s="53"/>
      <c r="L23" s="53"/>
      <c r="M23" s="124" t="s">
        <v>854</v>
      </c>
      <c r="N23" s="20"/>
      <c r="O23" s="20"/>
      <c r="P23" s="28"/>
      <c r="Q23" s="28"/>
      <c r="R23" s="67">
        <v>43250</v>
      </c>
      <c r="S23" s="28"/>
      <c r="T23" s="123" t="s">
        <v>855</v>
      </c>
      <c r="U23" s="11"/>
      <c r="V23" s="123" t="s">
        <v>48</v>
      </c>
      <c r="W23" s="52" t="s">
        <v>56</v>
      </c>
      <c r="X23" s="65"/>
      <c r="Y23" s="65"/>
      <c r="Z23" s="65"/>
      <c r="AA23" s="65"/>
      <c r="AB23" s="65"/>
      <c r="AC23" s="65"/>
    </row>
    <row r="24" spans="1:29" ht="84.75" customHeight="1">
      <c r="A24" s="17"/>
      <c r="B24" s="14"/>
      <c r="C24" s="123" t="s">
        <v>838</v>
      </c>
      <c r="D24" s="15"/>
      <c r="E24" s="18"/>
      <c r="F24" s="158" t="s">
        <v>335</v>
      </c>
      <c r="G24" s="160"/>
      <c r="H24" s="160"/>
      <c r="I24" s="161"/>
      <c r="J24" s="124" t="s">
        <v>856</v>
      </c>
      <c r="K24" s="53"/>
      <c r="L24" s="53"/>
      <c r="M24" s="124" t="s">
        <v>857</v>
      </c>
      <c r="N24" s="20"/>
      <c r="O24" s="20"/>
      <c r="P24" s="28"/>
      <c r="Q24" s="28"/>
      <c r="R24" s="67">
        <v>43257</v>
      </c>
      <c r="S24" s="28"/>
      <c r="T24" s="123" t="s">
        <v>858</v>
      </c>
      <c r="U24" s="11"/>
      <c r="V24" s="11" t="s">
        <v>48</v>
      </c>
      <c r="W24" s="124" t="s">
        <v>56</v>
      </c>
      <c r="X24" s="65"/>
      <c r="Y24" s="65"/>
      <c r="Z24" s="65"/>
      <c r="AA24" s="65"/>
      <c r="AB24" s="65"/>
      <c r="AC24" s="65"/>
    </row>
    <row r="25" spans="1:29" ht="77.25" customHeight="1">
      <c r="A25" s="17"/>
      <c r="B25" s="14">
        <v>2</v>
      </c>
      <c r="C25" s="158" t="s">
        <v>838</v>
      </c>
      <c r="D25" s="160"/>
      <c r="E25" s="161"/>
      <c r="F25" s="158" t="s">
        <v>335</v>
      </c>
      <c r="G25" s="160"/>
      <c r="H25" s="160"/>
      <c r="I25" s="161"/>
      <c r="J25" s="124" t="s">
        <v>859</v>
      </c>
      <c r="K25" s="53"/>
      <c r="L25" s="53"/>
      <c r="M25" s="124" t="s">
        <v>860</v>
      </c>
      <c r="N25" s="20">
        <v>81</v>
      </c>
      <c r="O25" s="20"/>
      <c r="P25" s="28">
        <v>1</v>
      </c>
      <c r="Q25" s="28"/>
      <c r="R25" s="67">
        <v>43076</v>
      </c>
      <c r="S25" s="28"/>
      <c r="T25" s="123" t="s">
        <v>861</v>
      </c>
      <c r="U25" s="11"/>
      <c r="V25" s="11" t="s">
        <v>48</v>
      </c>
      <c r="W25" s="124" t="s">
        <v>56</v>
      </c>
      <c r="X25" s="65"/>
      <c r="Y25" s="65"/>
      <c r="Z25" s="65"/>
      <c r="AA25" s="65"/>
      <c r="AB25" s="65"/>
      <c r="AC25" s="65"/>
    </row>
    <row r="26" spans="1:29" ht="92.25" hidden="1" customHeight="1">
      <c r="A26" s="17"/>
      <c r="B26" s="14">
        <v>3</v>
      </c>
      <c r="C26" s="158" t="s">
        <v>50</v>
      </c>
      <c r="D26" s="160"/>
      <c r="E26" s="161"/>
      <c r="F26" s="158" t="s">
        <v>59</v>
      </c>
      <c r="G26" s="160"/>
      <c r="H26" s="160"/>
      <c r="I26" s="161"/>
      <c r="J26" s="52" t="s">
        <v>60</v>
      </c>
      <c r="K26" s="53">
        <v>386000</v>
      </c>
      <c r="L26" s="53">
        <v>238700</v>
      </c>
      <c r="M26" s="52" t="s">
        <v>61</v>
      </c>
      <c r="N26" s="20">
        <v>65</v>
      </c>
      <c r="O26" s="20"/>
      <c r="P26" s="28">
        <v>1</v>
      </c>
      <c r="Q26" s="28"/>
      <c r="R26" s="67">
        <v>40674</v>
      </c>
      <c r="S26" s="28"/>
      <c r="T26" s="11" t="s">
        <v>47</v>
      </c>
      <c r="U26" s="11" t="s">
        <v>62</v>
      </c>
      <c r="V26" s="11" t="s">
        <v>63</v>
      </c>
      <c r="W26" s="52" t="s">
        <v>49</v>
      </c>
      <c r="X26" s="65"/>
      <c r="Y26" s="65"/>
      <c r="Z26" s="65"/>
      <c r="AA26" s="65"/>
      <c r="AB26" s="65"/>
      <c r="AC26" s="65"/>
    </row>
    <row r="27" spans="1:29" ht="79.5" hidden="1" customHeight="1">
      <c r="A27" s="19"/>
      <c r="B27" s="20">
        <v>4</v>
      </c>
      <c r="C27" s="158" t="s">
        <v>64</v>
      </c>
      <c r="D27" s="186"/>
      <c r="E27" s="159"/>
      <c r="F27" s="158" t="s">
        <v>65</v>
      </c>
      <c r="G27" s="186"/>
      <c r="H27" s="186"/>
      <c r="I27" s="159"/>
      <c r="J27" s="52" t="s">
        <v>66</v>
      </c>
      <c r="K27" s="53">
        <v>1312600</v>
      </c>
      <c r="L27" s="53">
        <v>0</v>
      </c>
      <c r="M27" s="52" t="s">
        <v>67</v>
      </c>
      <c r="N27" s="26">
        <v>726</v>
      </c>
      <c r="O27" s="20"/>
      <c r="P27" s="20">
        <v>2</v>
      </c>
      <c r="Q27" s="20"/>
      <c r="R27" s="68">
        <v>40386</v>
      </c>
      <c r="S27" s="20"/>
      <c r="T27" s="52" t="s">
        <v>47</v>
      </c>
      <c r="U27" s="52" t="s">
        <v>68</v>
      </c>
      <c r="V27" s="52" t="s">
        <v>63</v>
      </c>
      <c r="W27" s="52" t="s">
        <v>49</v>
      </c>
    </row>
    <row r="28" spans="1:29" ht="82.5" hidden="1" customHeight="1">
      <c r="A28" s="21"/>
      <c r="B28" s="22">
        <v>5</v>
      </c>
      <c r="C28" s="178" t="s">
        <v>69</v>
      </c>
      <c r="D28" s="179"/>
      <c r="E28" s="180"/>
      <c r="F28" s="158" t="s">
        <v>70</v>
      </c>
      <c r="G28" s="186"/>
      <c r="H28" s="186"/>
      <c r="I28" s="159"/>
      <c r="J28" s="54" t="s">
        <v>71</v>
      </c>
      <c r="K28" s="53">
        <v>2027200</v>
      </c>
      <c r="L28" s="53">
        <v>0</v>
      </c>
      <c r="M28" s="52" t="s">
        <v>72</v>
      </c>
      <c r="N28" s="20">
        <v>384</v>
      </c>
      <c r="O28" s="20"/>
      <c r="P28" s="20">
        <v>1</v>
      </c>
      <c r="Q28" s="20"/>
      <c r="R28" s="68">
        <v>40339</v>
      </c>
      <c r="S28" s="20"/>
      <c r="T28" s="52" t="s">
        <v>47</v>
      </c>
      <c r="U28" s="69" t="s">
        <v>73</v>
      </c>
      <c r="V28" s="52" t="s">
        <v>63</v>
      </c>
      <c r="W28" s="52" t="s">
        <v>49</v>
      </c>
    </row>
    <row r="29" spans="1:29" ht="82.5" hidden="1" customHeight="1">
      <c r="A29" s="21"/>
      <c r="B29" s="22"/>
      <c r="C29" s="23" t="s">
        <v>74</v>
      </c>
      <c r="D29" s="24"/>
      <c r="E29" s="25"/>
      <c r="F29" s="11" t="s">
        <v>75</v>
      </c>
      <c r="G29" s="12"/>
      <c r="H29" s="12"/>
      <c r="I29" s="16"/>
      <c r="J29" s="55" t="s">
        <v>76</v>
      </c>
      <c r="K29" s="56">
        <v>156200</v>
      </c>
      <c r="L29" s="56">
        <v>127300</v>
      </c>
      <c r="M29" s="57" t="s">
        <v>77</v>
      </c>
      <c r="N29" s="20"/>
      <c r="O29" s="20"/>
      <c r="P29" s="20"/>
      <c r="Q29" s="20"/>
      <c r="R29" s="68">
        <v>40326</v>
      </c>
      <c r="S29" s="20"/>
      <c r="T29" s="52" t="s">
        <v>47</v>
      </c>
      <c r="U29" s="69" t="s">
        <v>73</v>
      </c>
      <c r="V29" s="52" t="s">
        <v>63</v>
      </c>
      <c r="W29" s="52" t="s">
        <v>49</v>
      </c>
    </row>
    <row r="30" spans="1:29" ht="48.75" hidden="1" customHeight="1">
      <c r="A30" s="20"/>
      <c r="B30" s="26">
        <v>6</v>
      </c>
      <c r="C30" s="178" t="s">
        <v>74</v>
      </c>
      <c r="D30" s="179"/>
      <c r="E30" s="180"/>
      <c r="F30" s="187" t="s">
        <v>78</v>
      </c>
      <c r="G30" s="188"/>
      <c r="H30" s="188"/>
      <c r="I30" s="189"/>
      <c r="J30" s="58" t="s">
        <v>79</v>
      </c>
      <c r="K30" s="53">
        <v>156200</v>
      </c>
      <c r="L30" s="53">
        <v>127300</v>
      </c>
      <c r="M30" s="52" t="s">
        <v>80</v>
      </c>
      <c r="N30" s="20">
        <v>36.4</v>
      </c>
      <c r="O30" s="20"/>
      <c r="P30" s="20"/>
      <c r="Q30" s="20"/>
      <c r="R30" s="68">
        <v>41821</v>
      </c>
      <c r="S30" s="20"/>
      <c r="T30" s="52" t="s">
        <v>81</v>
      </c>
      <c r="U30" s="52" t="s">
        <v>82</v>
      </c>
      <c r="V30" s="52" t="s">
        <v>63</v>
      </c>
      <c r="W30" s="52" t="s">
        <v>49</v>
      </c>
    </row>
    <row r="31" spans="1:29" hidden="1">
      <c r="A31" s="20"/>
      <c r="B31" s="26">
        <v>7</v>
      </c>
      <c r="C31" s="23" t="s">
        <v>83</v>
      </c>
      <c r="D31" s="24"/>
      <c r="E31" s="25"/>
      <c r="F31" s="11" t="s">
        <v>84</v>
      </c>
      <c r="G31" s="12"/>
      <c r="H31" s="12"/>
      <c r="I31" s="16"/>
      <c r="J31" s="54"/>
      <c r="K31" s="53">
        <v>681800</v>
      </c>
      <c r="L31" s="53">
        <v>617400</v>
      </c>
      <c r="M31" s="52">
        <v>2008</v>
      </c>
      <c r="N31" s="20"/>
      <c r="O31" s="20"/>
      <c r="P31" s="20"/>
      <c r="Q31" s="20"/>
      <c r="R31" s="20"/>
      <c r="S31" s="20"/>
      <c r="T31" s="20"/>
      <c r="U31" s="52"/>
      <c r="V31" s="20"/>
      <c r="W31" s="20"/>
    </row>
    <row r="32" spans="1:29" ht="72.599999999999994" hidden="1">
      <c r="A32" s="27"/>
      <c r="B32" s="22"/>
      <c r="C32" s="23" t="s">
        <v>85</v>
      </c>
      <c r="D32" s="24"/>
      <c r="E32" s="25"/>
      <c r="F32" s="11" t="s">
        <v>86</v>
      </c>
      <c r="G32" s="12"/>
      <c r="H32" s="12"/>
      <c r="I32" s="16"/>
      <c r="J32" s="54" t="s">
        <v>87</v>
      </c>
      <c r="K32" s="53">
        <v>0</v>
      </c>
      <c r="L32" s="53">
        <v>0</v>
      </c>
      <c r="M32" s="59" t="s">
        <v>88</v>
      </c>
      <c r="N32" s="36"/>
      <c r="O32" s="36"/>
      <c r="P32" s="36"/>
      <c r="Q32" s="36"/>
      <c r="R32" s="70">
        <v>42404</v>
      </c>
      <c r="S32" s="36"/>
      <c r="T32" s="59" t="s">
        <v>89</v>
      </c>
      <c r="U32" s="59" t="s">
        <v>90</v>
      </c>
      <c r="V32" s="59" t="s">
        <v>63</v>
      </c>
      <c r="W32" s="59" t="s">
        <v>49</v>
      </c>
      <c r="X32" s="71"/>
      <c r="Y32" s="65"/>
    </row>
    <row r="33" spans="1:23" ht="161.25" hidden="1" customHeight="1">
      <c r="A33" s="27"/>
      <c r="B33" s="22"/>
      <c r="C33" s="23" t="s">
        <v>85</v>
      </c>
      <c r="D33" s="24"/>
      <c r="E33" s="25"/>
      <c r="F33" s="11" t="s">
        <v>86</v>
      </c>
      <c r="G33" s="12"/>
      <c r="H33" s="12"/>
      <c r="I33" s="16"/>
      <c r="J33" s="54" t="s">
        <v>91</v>
      </c>
      <c r="K33" s="53">
        <v>0</v>
      </c>
      <c r="L33" s="53">
        <v>0</v>
      </c>
      <c r="M33" s="59" t="s">
        <v>92</v>
      </c>
      <c r="N33" s="27"/>
      <c r="O33" s="27"/>
      <c r="P33" s="27"/>
      <c r="Q33" s="27"/>
      <c r="R33" s="72">
        <v>42066</v>
      </c>
      <c r="S33" s="27"/>
      <c r="T33" s="57" t="s">
        <v>93</v>
      </c>
      <c r="U33" s="57" t="s">
        <v>94</v>
      </c>
      <c r="V33" s="57" t="s">
        <v>63</v>
      </c>
      <c r="W33" s="57" t="s">
        <v>49</v>
      </c>
    </row>
    <row r="34" spans="1:23" hidden="1">
      <c r="A34" s="27"/>
      <c r="B34" s="22">
        <v>8</v>
      </c>
      <c r="C34" s="178" t="s">
        <v>95</v>
      </c>
      <c r="D34" s="179"/>
      <c r="E34" s="180"/>
      <c r="F34" s="158" t="s">
        <v>96</v>
      </c>
      <c r="G34" s="190"/>
      <c r="H34" s="190"/>
      <c r="I34" s="191"/>
      <c r="J34" s="55"/>
      <c r="K34" s="56">
        <v>0</v>
      </c>
      <c r="L34" s="61">
        <v>0</v>
      </c>
      <c r="M34" s="59"/>
      <c r="N34" s="27">
        <v>16390</v>
      </c>
      <c r="O34" s="27"/>
      <c r="P34" s="27"/>
      <c r="Q34" s="21"/>
      <c r="R34" s="21"/>
      <c r="S34" s="21"/>
      <c r="T34" s="21"/>
      <c r="U34" s="50"/>
      <c r="V34" s="21"/>
      <c r="W34" s="21"/>
    </row>
    <row r="35" spans="1:23" hidden="1">
      <c r="A35" s="20"/>
      <c r="B35" s="26">
        <v>9</v>
      </c>
      <c r="C35" s="178" t="s">
        <v>95</v>
      </c>
      <c r="D35" s="179"/>
      <c r="E35" s="180"/>
      <c r="F35" s="158" t="s">
        <v>97</v>
      </c>
      <c r="G35" s="186"/>
      <c r="H35" s="186"/>
      <c r="I35" s="159"/>
      <c r="J35" s="54"/>
      <c r="K35" s="53">
        <v>0</v>
      </c>
      <c r="L35" s="53">
        <v>0</v>
      </c>
      <c r="M35" s="52"/>
      <c r="N35" s="20">
        <v>3639</v>
      </c>
      <c r="O35" s="20"/>
      <c r="P35" s="20"/>
      <c r="Q35" s="20"/>
      <c r="R35" s="20"/>
      <c r="S35" s="20"/>
      <c r="T35" s="20"/>
      <c r="U35" s="52"/>
      <c r="V35" s="20"/>
      <c r="W35" s="20"/>
    </row>
    <row r="36" spans="1:23" hidden="1">
      <c r="A36" s="20"/>
      <c r="B36" s="26">
        <v>10</v>
      </c>
      <c r="C36" s="178" t="s">
        <v>95</v>
      </c>
      <c r="D36" s="179"/>
      <c r="E36" s="180"/>
      <c r="F36" s="158" t="s">
        <v>98</v>
      </c>
      <c r="G36" s="186"/>
      <c r="H36" s="186"/>
      <c r="I36" s="159"/>
      <c r="J36" s="54"/>
      <c r="K36" s="53">
        <v>0</v>
      </c>
      <c r="L36" s="53">
        <v>0</v>
      </c>
      <c r="M36" s="52"/>
      <c r="N36" s="27">
        <v>1300</v>
      </c>
      <c r="O36" s="27"/>
      <c r="P36" s="27"/>
      <c r="Q36" s="27"/>
      <c r="R36" s="27"/>
      <c r="S36" s="27"/>
      <c r="T36" s="27"/>
      <c r="U36" s="57"/>
      <c r="V36" s="27"/>
      <c r="W36" s="27"/>
    </row>
    <row r="37" spans="1:23" hidden="1">
      <c r="A37" s="20"/>
      <c r="B37" s="26">
        <v>12</v>
      </c>
      <c r="C37" s="178" t="s">
        <v>99</v>
      </c>
      <c r="D37" s="179"/>
      <c r="E37" s="180"/>
      <c r="F37" s="178" t="s">
        <v>100</v>
      </c>
      <c r="G37" s="179"/>
      <c r="H37" s="179"/>
      <c r="I37" s="180"/>
      <c r="J37" s="54"/>
      <c r="K37" s="53">
        <v>0</v>
      </c>
      <c r="L37" s="53">
        <v>0</v>
      </c>
      <c r="M37" s="59"/>
      <c r="N37" s="27">
        <v>19.2</v>
      </c>
      <c r="O37" s="27"/>
      <c r="P37" s="27"/>
      <c r="Q37" s="27"/>
      <c r="R37" s="27"/>
      <c r="S37" s="27"/>
      <c r="T37" s="27"/>
      <c r="U37" s="57"/>
      <c r="V37" s="27"/>
      <c r="W37" s="27"/>
    </row>
    <row r="38" spans="1:23" hidden="1">
      <c r="A38" s="27"/>
      <c r="B38" s="22">
        <v>13</v>
      </c>
      <c r="C38" s="178" t="s">
        <v>101</v>
      </c>
      <c r="D38" s="179"/>
      <c r="E38" s="180"/>
      <c r="F38" s="178" t="s">
        <v>100</v>
      </c>
      <c r="G38" s="179"/>
      <c r="H38" s="179"/>
      <c r="I38" s="180"/>
      <c r="J38" s="54"/>
      <c r="K38" s="53">
        <v>0</v>
      </c>
      <c r="L38" s="53">
        <v>0</v>
      </c>
      <c r="M38" s="20"/>
      <c r="N38" s="20">
        <v>14.2</v>
      </c>
      <c r="O38" s="20"/>
      <c r="P38" s="20"/>
      <c r="Q38" s="20"/>
      <c r="R38" s="20"/>
      <c r="S38" s="20"/>
      <c r="T38" s="20"/>
      <c r="U38" s="20"/>
      <c r="V38" s="20"/>
      <c r="W38" s="20"/>
    </row>
    <row r="39" spans="1:23" ht="25.5" hidden="1" customHeight="1">
      <c r="A39" s="20"/>
      <c r="B39" s="26">
        <v>14</v>
      </c>
      <c r="C39" s="158" t="s">
        <v>102</v>
      </c>
      <c r="D39" s="186"/>
      <c r="E39" s="159"/>
      <c r="F39" s="178" t="s">
        <v>103</v>
      </c>
      <c r="G39" s="179"/>
      <c r="H39" s="179"/>
      <c r="I39" s="180"/>
      <c r="J39" s="54"/>
      <c r="K39" s="53">
        <v>0</v>
      </c>
      <c r="L39" s="53">
        <v>0</v>
      </c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</row>
    <row r="40" spans="1:23" hidden="1">
      <c r="A40" s="20"/>
      <c r="B40" s="26">
        <v>15</v>
      </c>
      <c r="C40" s="178" t="s">
        <v>104</v>
      </c>
      <c r="D40" s="179"/>
      <c r="E40" s="180"/>
      <c r="F40" s="28" t="s">
        <v>96</v>
      </c>
      <c r="G40" s="29"/>
      <c r="H40" s="29"/>
      <c r="I40" s="26"/>
      <c r="J40" s="20"/>
      <c r="K40" s="53">
        <v>0</v>
      </c>
      <c r="L40" s="53">
        <v>0</v>
      </c>
      <c r="M40" s="20"/>
      <c r="N40" s="20">
        <v>400</v>
      </c>
      <c r="O40" s="20"/>
      <c r="P40" s="20"/>
      <c r="Q40" s="36"/>
      <c r="R40" s="36"/>
      <c r="S40" s="36"/>
      <c r="T40" s="36"/>
      <c r="U40" s="36"/>
      <c r="V40" s="36"/>
      <c r="W40" s="36"/>
    </row>
    <row r="41" spans="1:23" hidden="1">
      <c r="A41" s="20"/>
      <c r="B41" s="26">
        <v>16</v>
      </c>
      <c r="C41" s="178" t="s">
        <v>105</v>
      </c>
      <c r="D41" s="179"/>
      <c r="E41" s="180"/>
      <c r="F41" s="20" t="s">
        <v>96</v>
      </c>
      <c r="G41" s="29"/>
      <c r="H41" s="29"/>
      <c r="I41" s="26"/>
      <c r="J41" s="20"/>
      <c r="K41" s="53">
        <v>0</v>
      </c>
      <c r="L41" s="53">
        <v>0</v>
      </c>
      <c r="M41" s="20"/>
      <c r="N41" s="20">
        <v>14000</v>
      </c>
      <c r="O41" s="20"/>
      <c r="P41" s="20"/>
      <c r="Q41" s="20"/>
      <c r="R41" s="20"/>
      <c r="S41" s="20"/>
      <c r="T41" s="20"/>
      <c r="U41" s="20"/>
      <c r="V41" s="20"/>
      <c r="W41" s="20"/>
    </row>
    <row r="42" spans="1:23" hidden="1">
      <c r="A42" s="30"/>
      <c r="B42" s="26">
        <v>17</v>
      </c>
      <c r="C42" s="178" t="s">
        <v>106</v>
      </c>
      <c r="D42" s="179"/>
      <c r="E42" s="180"/>
      <c r="F42" s="20" t="s">
        <v>96</v>
      </c>
      <c r="G42" s="29"/>
      <c r="H42" s="29"/>
      <c r="I42" s="26"/>
      <c r="J42" s="26"/>
      <c r="K42" s="53">
        <v>0</v>
      </c>
      <c r="L42" s="53">
        <v>0</v>
      </c>
      <c r="M42" s="20"/>
      <c r="N42" s="20">
        <v>8000</v>
      </c>
      <c r="O42" s="20"/>
      <c r="P42" s="20"/>
      <c r="Q42" s="20"/>
      <c r="R42" s="20"/>
      <c r="S42" s="20"/>
      <c r="T42" s="20"/>
      <c r="U42" s="20"/>
      <c r="V42" s="20"/>
      <c r="W42" s="20"/>
    </row>
    <row r="43" spans="1:23" hidden="1">
      <c r="A43" s="30"/>
      <c r="B43" s="26">
        <v>18</v>
      </c>
      <c r="C43" s="178" t="s">
        <v>107</v>
      </c>
      <c r="D43" s="179"/>
      <c r="E43" s="180"/>
      <c r="F43" s="20" t="s">
        <v>96</v>
      </c>
      <c r="G43" s="29"/>
      <c r="H43" s="29"/>
      <c r="I43" s="26"/>
      <c r="J43" s="35"/>
      <c r="K43" s="61">
        <v>0</v>
      </c>
      <c r="L43" s="53">
        <v>0</v>
      </c>
      <c r="M43" s="20"/>
      <c r="N43" s="20">
        <v>8000</v>
      </c>
      <c r="O43" s="20"/>
      <c r="P43" s="20"/>
      <c r="Q43" s="20"/>
      <c r="R43" s="20"/>
      <c r="S43" s="20"/>
      <c r="T43" s="20"/>
      <c r="U43" s="20"/>
      <c r="V43" s="20"/>
      <c r="W43" s="20"/>
    </row>
    <row r="44" spans="1:23" hidden="1">
      <c r="A44" s="30"/>
      <c r="B44" s="26">
        <v>19</v>
      </c>
      <c r="C44" s="28" t="s">
        <v>108</v>
      </c>
      <c r="D44" s="29"/>
      <c r="E44" s="26"/>
      <c r="F44" s="20" t="s">
        <v>97</v>
      </c>
      <c r="G44" s="29"/>
      <c r="H44" s="29"/>
      <c r="I44" s="26"/>
      <c r="J44" s="26"/>
      <c r="K44" s="53">
        <v>0</v>
      </c>
      <c r="L44" s="53">
        <v>0</v>
      </c>
      <c r="M44" s="20"/>
      <c r="N44" s="20">
        <v>9000</v>
      </c>
      <c r="O44" s="20"/>
      <c r="P44" s="20"/>
      <c r="Q44" s="20"/>
      <c r="R44" s="20"/>
      <c r="S44" s="20"/>
      <c r="T44" s="20"/>
      <c r="U44" s="20"/>
      <c r="V44" s="20"/>
      <c r="W44" s="20"/>
    </row>
    <row r="45" spans="1:23" hidden="1">
      <c r="A45" s="30"/>
      <c r="B45" s="26">
        <v>20</v>
      </c>
      <c r="C45" s="28" t="s">
        <v>109</v>
      </c>
      <c r="D45" s="29"/>
      <c r="E45" s="26"/>
      <c r="F45" s="20" t="s">
        <v>96</v>
      </c>
      <c r="G45" s="29"/>
      <c r="H45" s="29"/>
      <c r="I45" s="26"/>
      <c r="J45" s="35"/>
      <c r="K45" s="61">
        <v>0</v>
      </c>
      <c r="L45" s="53">
        <v>0</v>
      </c>
      <c r="M45" s="20"/>
      <c r="N45" s="20">
        <v>2016</v>
      </c>
      <c r="O45" s="20"/>
      <c r="P45" s="20"/>
      <c r="Q45" s="20"/>
      <c r="R45" s="20"/>
      <c r="S45" s="20"/>
      <c r="T45" s="20"/>
      <c r="U45" s="20"/>
      <c r="V45" s="20"/>
      <c r="W45" s="20"/>
    </row>
    <row r="46" spans="1:23" hidden="1">
      <c r="A46" s="30"/>
      <c r="B46" s="26">
        <v>21</v>
      </c>
      <c r="C46" s="28" t="s">
        <v>110</v>
      </c>
      <c r="D46" s="29"/>
      <c r="E46" s="26"/>
      <c r="F46" s="20" t="s">
        <v>96</v>
      </c>
      <c r="G46" s="29"/>
      <c r="H46" s="29"/>
      <c r="I46" s="26"/>
      <c r="J46" s="26"/>
      <c r="K46" s="53">
        <v>0</v>
      </c>
      <c r="L46" s="53">
        <v>0</v>
      </c>
      <c r="M46" s="20"/>
      <c r="N46" s="20">
        <v>37.4</v>
      </c>
      <c r="O46" s="20"/>
      <c r="P46" s="36"/>
      <c r="Q46" s="36"/>
      <c r="R46" s="36"/>
      <c r="S46" s="36"/>
      <c r="T46" s="36"/>
      <c r="U46" s="36"/>
      <c r="V46" s="36"/>
      <c r="W46" s="20"/>
    </row>
    <row r="47" spans="1:23" hidden="1">
      <c r="A47" s="30"/>
      <c r="B47" s="31">
        <v>22</v>
      </c>
      <c r="C47" s="32" t="s">
        <v>111</v>
      </c>
      <c r="D47" s="31"/>
      <c r="E47" s="33"/>
      <c r="F47" s="21" t="s">
        <v>96</v>
      </c>
      <c r="G47" s="31"/>
      <c r="H47" s="31"/>
      <c r="I47" s="33"/>
      <c r="J47" s="33"/>
      <c r="K47" s="62">
        <v>0</v>
      </c>
      <c r="L47" s="62">
        <v>0</v>
      </c>
      <c r="M47" s="33"/>
      <c r="N47" s="21">
        <v>581.29999999999995</v>
      </c>
      <c r="O47" s="21"/>
      <c r="P47" s="21"/>
      <c r="Q47" s="21"/>
      <c r="R47" s="33"/>
      <c r="S47" s="21"/>
      <c r="T47" s="26"/>
      <c r="U47" s="26"/>
      <c r="V47" s="26"/>
      <c r="W47" s="20"/>
    </row>
    <row r="48" spans="1:23" hidden="1">
      <c r="A48" s="30"/>
      <c r="B48" s="28"/>
      <c r="C48" s="34" t="s">
        <v>112</v>
      </c>
      <c r="D48" s="29"/>
      <c r="E48" s="26"/>
      <c r="F48" s="20"/>
      <c r="G48" s="29"/>
      <c r="H48" s="29"/>
      <c r="I48" s="26"/>
      <c r="J48" s="26"/>
      <c r="K48" s="51">
        <f>K49+K50+K51+K52+K53+K54+K55+K56+K57+K58+K59+K60+K61+K62+K63+K64+K65+K66+K67+K68+K69+K70+K71+K72+K73+K74+K75+K76+K77+K78+K79+K80+K81+K82+K83+K84+K85+K86+K87+K88+K89+K90+K91+K92+K93+K94+K95+K96+K97+K98+K99+K100+K101+K102+K103+K104+K105+K106+K107+K108+K109+K110+K111+K112+K113+K114+K115+K116+K117+K118+K119+K120+K121+K122+K123+K124+K125+K126+K127+K128+K129+K130+K131+K132+K133+K146</f>
        <v>1856.1</v>
      </c>
      <c r="L48" s="51">
        <v>700.9</v>
      </c>
      <c r="M48" s="63"/>
      <c r="N48" s="64"/>
      <c r="O48" s="64"/>
      <c r="P48" s="64"/>
      <c r="Q48" s="64"/>
      <c r="R48" s="63"/>
      <c r="S48" s="64"/>
      <c r="T48" s="63"/>
      <c r="U48" s="63"/>
      <c r="V48" s="63"/>
      <c r="W48" s="64"/>
    </row>
    <row r="49" spans="1:23" ht="24.6" hidden="1">
      <c r="A49" s="30"/>
      <c r="B49" s="29">
        <v>1</v>
      </c>
      <c r="C49" s="11" t="s">
        <v>113</v>
      </c>
      <c r="D49" s="29"/>
      <c r="E49" s="35"/>
      <c r="F49" s="36"/>
      <c r="G49" s="37"/>
      <c r="H49" s="29"/>
      <c r="I49" s="26"/>
      <c r="J49" s="26"/>
      <c r="K49" s="53">
        <v>281.10000000000002</v>
      </c>
      <c r="L49" s="53">
        <v>0</v>
      </c>
      <c r="M49" s="26">
        <v>1993</v>
      </c>
      <c r="N49" s="20"/>
      <c r="O49" s="20"/>
      <c r="P49" s="20"/>
      <c r="Q49" s="20"/>
      <c r="R49" s="26"/>
      <c r="S49" s="20"/>
      <c r="T49" s="26"/>
      <c r="U49" s="26"/>
      <c r="V49" s="26"/>
      <c r="W49" s="20"/>
    </row>
    <row r="50" spans="1:23" ht="24.6" hidden="1">
      <c r="A50" s="30"/>
      <c r="B50" s="29">
        <v>2</v>
      </c>
      <c r="C50" s="11" t="s">
        <v>114</v>
      </c>
      <c r="D50" s="37"/>
      <c r="E50" s="35"/>
      <c r="F50" s="36"/>
      <c r="G50" s="37"/>
      <c r="H50" s="29"/>
      <c r="I50" s="26"/>
      <c r="J50" s="26"/>
      <c r="K50" s="53">
        <v>158.6</v>
      </c>
      <c r="L50" s="53">
        <v>49.4</v>
      </c>
      <c r="M50" s="26">
        <v>2000</v>
      </c>
      <c r="N50" s="20"/>
      <c r="O50" s="20"/>
      <c r="P50" s="36"/>
      <c r="Q50" s="36"/>
      <c r="R50" s="35"/>
      <c r="S50" s="36"/>
      <c r="T50" s="35"/>
      <c r="U50" s="35"/>
      <c r="V50" s="35"/>
      <c r="W50" s="20"/>
    </row>
    <row r="51" spans="1:23" ht="24.6" hidden="1">
      <c r="A51" s="30"/>
      <c r="B51" s="29">
        <v>3</v>
      </c>
      <c r="C51" s="11" t="s">
        <v>115</v>
      </c>
      <c r="D51" s="37"/>
      <c r="E51" s="35"/>
      <c r="F51" s="27"/>
      <c r="G51" s="38"/>
      <c r="H51" s="31"/>
      <c r="I51" s="33"/>
      <c r="J51" s="22"/>
      <c r="K51" s="56">
        <v>241.7</v>
      </c>
      <c r="L51" s="56">
        <v>40.200000000000003</v>
      </c>
      <c r="M51" s="22">
        <v>2006</v>
      </c>
      <c r="N51" s="27"/>
      <c r="O51" s="27"/>
      <c r="P51" s="27"/>
      <c r="Q51" s="27"/>
      <c r="R51" s="22"/>
      <c r="S51" s="27"/>
      <c r="T51" s="22"/>
      <c r="U51" s="22"/>
      <c r="V51" s="22"/>
      <c r="W51" s="20"/>
    </row>
    <row r="52" spans="1:23" hidden="1">
      <c r="A52" s="30"/>
      <c r="B52" s="29">
        <v>4</v>
      </c>
      <c r="C52" s="11" t="s">
        <v>116</v>
      </c>
      <c r="D52" s="37"/>
      <c r="E52" s="35"/>
      <c r="F52" s="20"/>
      <c r="G52" s="29"/>
      <c r="H52" s="29"/>
      <c r="I52" s="26"/>
      <c r="J52" s="26"/>
      <c r="K52" s="53">
        <v>51.6</v>
      </c>
      <c r="L52" s="53">
        <v>0</v>
      </c>
      <c r="M52" s="26">
        <v>1987</v>
      </c>
      <c r="N52" s="20"/>
      <c r="O52" s="20"/>
      <c r="P52" s="20"/>
      <c r="Q52" s="20"/>
      <c r="R52" s="26"/>
      <c r="S52" s="20"/>
      <c r="T52" s="26"/>
      <c r="U52" s="26"/>
      <c r="V52" s="26"/>
      <c r="W52" s="20"/>
    </row>
    <row r="53" spans="1:23" hidden="1">
      <c r="A53" s="30"/>
      <c r="B53" s="29">
        <v>5</v>
      </c>
      <c r="C53" s="11" t="s">
        <v>117</v>
      </c>
      <c r="D53" s="37"/>
      <c r="E53" s="35"/>
      <c r="F53" s="36"/>
      <c r="G53" s="37"/>
      <c r="H53" s="37"/>
      <c r="I53" s="35"/>
      <c r="J53" s="22"/>
      <c r="K53" s="56">
        <v>51.6</v>
      </c>
      <c r="L53" s="56">
        <v>0</v>
      </c>
      <c r="M53" s="22">
        <v>1989</v>
      </c>
      <c r="N53" s="27"/>
      <c r="O53" s="27"/>
      <c r="P53" s="36"/>
      <c r="Q53" s="36"/>
      <c r="R53" s="35"/>
      <c r="S53" s="36"/>
      <c r="T53" s="35"/>
      <c r="U53" s="35"/>
      <c r="V53" s="35"/>
      <c r="W53" s="20"/>
    </row>
    <row r="54" spans="1:23" hidden="1">
      <c r="A54" s="30"/>
      <c r="B54" s="29">
        <v>6</v>
      </c>
      <c r="C54" s="28" t="s">
        <v>118</v>
      </c>
      <c r="D54" s="37"/>
      <c r="E54" s="26"/>
      <c r="F54" s="20"/>
      <c r="G54" s="29"/>
      <c r="H54" s="29"/>
      <c r="I54" s="26"/>
      <c r="J54" s="26"/>
      <c r="K54" s="53">
        <v>1.9</v>
      </c>
      <c r="L54" s="53">
        <v>0</v>
      </c>
      <c r="M54" s="26">
        <v>1999</v>
      </c>
      <c r="N54" s="20"/>
      <c r="O54" s="20"/>
      <c r="P54" s="36"/>
      <c r="Q54" s="36"/>
      <c r="R54" s="35"/>
      <c r="S54" s="36"/>
      <c r="T54" s="35"/>
      <c r="U54" s="35"/>
      <c r="V54" s="35"/>
      <c r="W54" s="20"/>
    </row>
    <row r="55" spans="1:23" hidden="1">
      <c r="A55" s="30"/>
      <c r="B55" s="29">
        <v>7</v>
      </c>
      <c r="C55" s="28" t="s">
        <v>118</v>
      </c>
      <c r="D55" s="29"/>
      <c r="E55" s="26"/>
      <c r="F55" s="20"/>
      <c r="G55" s="29"/>
      <c r="H55" s="29"/>
      <c r="I55" s="35"/>
      <c r="J55" s="35"/>
      <c r="K55" s="61">
        <v>2.9</v>
      </c>
      <c r="L55" s="56">
        <v>0</v>
      </c>
      <c r="M55" s="22">
        <v>2000</v>
      </c>
      <c r="N55" s="27"/>
      <c r="O55" s="27"/>
      <c r="P55" s="27"/>
      <c r="Q55" s="27"/>
      <c r="R55" s="22"/>
      <c r="S55" s="27"/>
      <c r="T55" s="22"/>
      <c r="U55" s="22"/>
      <c r="V55" s="22"/>
      <c r="W55" s="27"/>
    </row>
    <row r="56" spans="1:23" hidden="1">
      <c r="A56" s="30"/>
      <c r="B56" s="29">
        <v>8</v>
      </c>
      <c r="C56" s="28" t="s">
        <v>119</v>
      </c>
      <c r="D56" s="37"/>
      <c r="E56" s="26"/>
      <c r="F56" s="20"/>
      <c r="G56" s="29"/>
      <c r="H56" s="29"/>
      <c r="I56" s="26"/>
      <c r="J56" s="26"/>
      <c r="K56" s="53">
        <v>8.3000000000000007</v>
      </c>
      <c r="L56" s="53">
        <v>0</v>
      </c>
      <c r="M56" s="26">
        <v>2001</v>
      </c>
      <c r="N56" s="20"/>
      <c r="O56" s="20"/>
      <c r="P56" s="20"/>
      <c r="Q56" s="20"/>
      <c r="R56" s="26"/>
      <c r="S56" s="20"/>
      <c r="T56" s="26"/>
      <c r="U56" s="26"/>
      <c r="V56" s="26"/>
      <c r="W56" s="20"/>
    </row>
    <row r="57" spans="1:23" hidden="1">
      <c r="A57" s="30"/>
      <c r="B57" s="29">
        <v>9</v>
      </c>
      <c r="C57" s="28" t="s">
        <v>120</v>
      </c>
      <c r="D57" s="37"/>
      <c r="E57" s="35"/>
      <c r="F57" s="36"/>
      <c r="G57" s="37"/>
      <c r="H57" s="37"/>
      <c r="I57" s="26"/>
      <c r="J57" s="26"/>
      <c r="K57" s="53">
        <v>10.6</v>
      </c>
      <c r="L57" s="53">
        <v>0</v>
      </c>
      <c r="M57" s="26"/>
      <c r="N57" s="20"/>
      <c r="O57" s="20"/>
      <c r="P57" s="20"/>
      <c r="Q57" s="20"/>
      <c r="R57" s="26"/>
      <c r="S57" s="20"/>
      <c r="T57" s="26"/>
      <c r="U57" s="26"/>
      <c r="V57" s="26"/>
      <c r="W57" s="20" t="s">
        <v>121</v>
      </c>
    </row>
    <row r="58" spans="1:23" hidden="1">
      <c r="A58" s="39"/>
      <c r="B58" s="37">
        <v>10</v>
      </c>
      <c r="C58" s="40" t="s">
        <v>122</v>
      </c>
      <c r="D58" s="37"/>
      <c r="E58" s="26"/>
      <c r="F58" s="36"/>
      <c r="G58" s="37"/>
      <c r="H58" s="37"/>
      <c r="I58" s="26"/>
      <c r="J58" s="26"/>
      <c r="K58" s="53">
        <v>22.2</v>
      </c>
      <c r="L58" s="53">
        <v>7.2</v>
      </c>
      <c r="M58" s="26"/>
      <c r="N58" s="20"/>
      <c r="O58" s="20"/>
      <c r="P58" s="20"/>
      <c r="Q58" s="20"/>
      <c r="R58" s="26"/>
      <c r="S58" s="20"/>
      <c r="T58" s="26"/>
      <c r="U58" s="26"/>
      <c r="V58" s="26"/>
      <c r="W58" s="20" t="s">
        <v>121</v>
      </c>
    </row>
    <row r="59" spans="1:23" ht="24.6" hidden="1">
      <c r="A59" s="41"/>
      <c r="B59" s="29">
        <v>11</v>
      </c>
      <c r="C59" s="11" t="s">
        <v>123</v>
      </c>
      <c r="D59" s="29"/>
      <c r="E59" s="26"/>
      <c r="F59" s="20"/>
      <c r="G59" s="29"/>
      <c r="H59" s="29"/>
      <c r="I59" s="35"/>
      <c r="J59" s="35"/>
      <c r="K59" s="53">
        <v>11.5</v>
      </c>
      <c r="L59" s="53">
        <v>0</v>
      </c>
      <c r="M59" s="26">
        <v>2003</v>
      </c>
      <c r="N59" s="20"/>
      <c r="O59" s="20"/>
      <c r="P59" s="20"/>
      <c r="Q59" s="20"/>
      <c r="R59" s="26"/>
      <c r="S59" s="20"/>
      <c r="T59" s="26"/>
      <c r="U59" s="26"/>
      <c r="V59" s="26"/>
      <c r="W59" s="20"/>
    </row>
    <row r="60" spans="1:23" hidden="1">
      <c r="A60" s="41"/>
      <c r="B60" s="29">
        <v>12</v>
      </c>
      <c r="C60" s="40" t="s">
        <v>124</v>
      </c>
      <c r="D60" s="37"/>
      <c r="E60" s="35"/>
      <c r="F60" s="20"/>
      <c r="G60" s="29"/>
      <c r="H60" s="29"/>
      <c r="I60" s="26"/>
      <c r="J60" s="26"/>
      <c r="K60" s="53">
        <v>31.5</v>
      </c>
      <c r="L60" s="53">
        <v>0</v>
      </c>
      <c r="M60" s="26">
        <v>2004</v>
      </c>
      <c r="N60" s="20"/>
      <c r="O60" s="20"/>
      <c r="P60" s="20"/>
      <c r="Q60" s="20"/>
      <c r="R60" s="26"/>
      <c r="S60" s="20"/>
      <c r="T60" s="26"/>
      <c r="U60" s="26"/>
      <c r="V60" s="26"/>
      <c r="W60" s="20"/>
    </row>
    <row r="61" spans="1:23" hidden="1">
      <c r="A61" s="41"/>
      <c r="B61" s="29">
        <v>13</v>
      </c>
      <c r="C61" s="40" t="s">
        <v>124</v>
      </c>
      <c r="D61" s="37"/>
      <c r="E61" s="35"/>
      <c r="F61" s="20"/>
      <c r="G61" s="29"/>
      <c r="H61" s="29"/>
      <c r="I61" s="26"/>
      <c r="J61" s="26"/>
      <c r="K61" s="53">
        <v>11.6</v>
      </c>
      <c r="L61" s="53">
        <v>0</v>
      </c>
      <c r="M61" s="26">
        <v>2006</v>
      </c>
      <c r="N61" s="20"/>
      <c r="O61" s="20"/>
      <c r="P61" s="36"/>
      <c r="Q61" s="36"/>
      <c r="R61" s="35"/>
      <c r="S61" s="36"/>
      <c r="T61" s="35"/>
      <c r="U61" s="35"/>
      <c r="V61" s="35"/>
      <c r="W61" s="20"/>
    </row>
    <row r="62" spans="1:23" hidden="1">
      <c r="A62" s="41"/>
      <c r="B62" s="29">
        <v>14</v>
      </c>
      <c r="C62" s="40" t="s">
        <v>124</v>
      </c>
      <c r="D62" s="37"/>
      <c r="E62" s="35"/>
      <c r="F62" s="20"/>
      <c r="G62" s="29"/>
      <c r="H62" s="29"/>
      <c r="I62" s="26"/>
      <c r="J62" s="26"/>
      <c r="K62" s="53">
        <v>20.6</v>
      </c>
      <c r="L62" s="53">
        <v>5.0999999999999996</v>
      </c>
      <c r="M62" s="26">
        <v>2006</v>
      </c>
      <c r="N62" s="20"/>
      <c r="O62" s="20"/>
      <c r="P62" s="20"/>
      <c r="Q62" s="20"/>
      <c r="R62" s="26"/>
      <c r="S62" s="20"/>
      <c r="T62" s="26"/>
      <c r="U62" s="26"/>
      <c r="V62" s="26"/>
      <c r="W62" s="20"/>
    </row>
    <row r="63" spans="1:23" ht="36.6" hidden="1">
      <c r="A63" s="41"/>
      <c r="B63" s="29">
        <v>15</v>
      </c>
      <c r="C63" s="42" t="s">
        <v>125</v>
      </c>
      <c r="D63" s="37"/>
      <c r="E63" s="35"/>
      <c r="F63" s="20"/>
      <c r="G63" s="29"/>
      <c r="H63" s="29"/>
      <c r="I63" s="26"/>
      <c r="J63" s="26"/>
      <c r="K63" s="53">
        <v>18.100000000000001</v>
      </c>
      <c r="L63" s="53">
        <v>0</v>
      </c>
      <c r="M63" s="26">
        <v>2006</v>
      </c>
      <c r="N63" s="20"/>
      <c r="O63" s="20"/>
      <c r="P63" s="20"/>
      <c r="Q63" s="20"/>
      <c r="R63" s="26"/>
      <c r="S63" s="20"/>
      <c r="T63" s="26"/>
      <c r="U63" s="26"/>
      <c r="V63" s="26"/>
      <c r="W63" s="20"/>
    </row>
    <row r="64" spans="1:23" ht="48.6" hidden="1">
      <c r="A64" s="41"/>
      <c r="B64" s="29">
        <v>16</v>
      </c>
      <c r="C64" s="42" t="s">
        <v>126</v>
      </c>
      <c r="D64" s="37"/>
      <c r="E64" s="35"/>
      <c r="F64" s="20"/>
      <c r="G64" s="29"/>
      <c r="H64" s="29"/>
      <c r="I64" s="26"/>
      <c r="J64" s="26"/>
      <c r="K64" s="53">
        <v>29.5</v>
      </c>
      <c r="L64" s="53">
        <v>10.3</v>
      </c>
      <c r="M64" s="26">
        <v>2006</v>
      </c>
      <c r="N64" s="20"/>
      <c r="O64" s="20"/>
      <c r="P64" s="20"/>
      <c r="Q64" s="20"/>
      <c r="R64" s="26"/>
      <c r="S64" s="20"/>
      <c r="T64" s="26"/>
      <c r="U64" s="26"/>
      <c r="V64" s="26"/>
      <c r="W64" s="20"/>
    </row>
    <row r="65" spans="1:23" hidden="1">
      <c r="A65" s="41"/>
      <c r="B65" s="29">
        <v>17</v>
      </c>
      <c r="C65" s="40" t="s">
        <v>124</v>
      </c>
      <c r="D65" s="37"/>
      <c r="E65" s="35"/>
      <c r="F65" s="36"/>
      <c r="G65" s="37"/>
      <c r="H65" s="37"/>
      <c r="I65" s="35"/>
      <c r="J65" s="22"/>
      <c r="K65" s="56">
        <v>27.1</v>
      </c>
      <c r="L65" s="56">
        <v>4.5</v>
      </c>
      <c r="M65" s="22">
        <v>2008</v>
      </c>
      <c r="N65" s="27"/>
      <c r="O65" s="27"/>
      <c r="P65" s="20"/>
      <c r="Q65" s="20"/>
      <c r="R65" s="26"/>
      <c r="S65" s="20"/>
      <c r="T65" s="26"/>
      <c r="U65" s="26"/>
      <c r="V65" s="26"/>
      <c r="W65" s="20" t="s">
        <v>121</v>
      </c>
    </row>
    <row r="66" spans="1:23" hidden="1">
      <c r="A66" s="30"/>
      <c r="B66" s="29">
        <v>18</v>
      </c>
      <c r="C66" s="28" t="s">
        <v>127</v>
      </c>
      <c r="D66" s="29"/>
      <c r="E66" s="26"/>
      <c r="F66" s="20"/>
      <c r="G66" s="29"/>
      <c r="H66" s="29"/>
      <c r="I66" s="26"/>
      <c r="J66" s="26"/>
      <c r="K66" s="53">
        <v>6.8</v>
      </c>
      <c r="L66" s="53">
        <v>0</v>
      </c>
      <c r="M66" s="26">
        <v>2004</v>
      </c>
      <c r="N66" s="20"/>
      <c r="O66" s="20"/>
      <c r="P66" s="20"/>
      <c r="Q66" s="20"/>
      <c r="R66" s="26"/>
      <c r="S66" s="20"/>
      <c r="T66" s="26"/>
      <c r="U66" s="26"/>
      <c r="V66" s="26"/>
      <c r="W66" s="20"/>
    </row>
    <row r="67" spans="1:23" hidden="1">
      <c r="A67" s="30"/>
      <c r="B67" s="29">
        <v>19</v>
      </c>
      <c r="C67" s="28" t="s">
        <v>128</v>
      </c>
      <c r="D67" s="29"/>
      <c r="E67" s="26"/>
      <c r="F67" s="20"/>
      <c r="G67" s="29"/>
      <c r="H67" s="29"/>
      <c r="I67" s="26"/>
      <c r="J67" s="26"/>
      <c r="K67" s="53">
        <v>9</v>
      </c>
      <c r="L67" s="53">
        <v>0</v>
      </c>
      <c r="M67" s="26">
        <v>2005</v>
      </c>
      <c r="N67" s="20"/>
      <c r="O67" s="20"/>
      <c r="P67" s="20"/>
      <c r="Q67" s="20"/>
      <c r="R67" s="26"/>
      <c r="S67" s="20"/>
      <c r="T67" s="26"/>
      <c r="U67" s="26"/>
      <c r="V67" s="26"/>
      <c r="W67" s="20"/>
    </row>
    <row r="68" spans="1:23" hidden="1">
      <c r="A68" s="30"/>
      <c r="B68" s="29">
        <v>20</v>
      </c>
      <c r="C68" s="20" t="s">
        <v>129</v>
      </c>
      <c r="D68" s="29"/>
      <c r="E68" s="26"/>
      <c r="F68" s="20"/>
      <c r="G68" s="29"/>
      <c r="H68" s="29"/>
      <c r="I68" s="26"/>
      <c r="J68" s="26"/>
      <c r="K68" s="53">
        <v>19.2</v>
      </c>
      <c r="L68" s="53">
        <v>9.8000000000000007</v>
      </c>
      <c r="M68" s="26">
        <v>2005</v>
      </c>
      <c r="N68" s="20"/>
      <c r="O68" s="20"/>
      <c r="P68" s="36"/>
      <c r="Q68" s="36"/>
      <c r="R68" s="35"/>
      <c r="S68" s="36"/>
      <c r="T68" s="35"/>
      <c r="U68" s="35"/>
      <c r="V68" s="35"/>
      <c r="W68" s="20"/>
    </row>
    <row r="69" spans="1:23" hidden="1">
      <c r="A69" s="30"/>
      <c r="B69" s="29">
        <v>21</v>
      </c>
      <c r="C69" s="20" t="s">
        <v>130</v>
      </c>
      <c r="D69" s="29"/>
      <c r="E69" s="26"/>
      <c r="F69" s="20"/>
      <c r="G69" s="29"/>
      <c r="H69" s="29"/>
      <c r="I69" s="26"/>
      <c r="J69" s="26"/>
      <c r="K69" s="53">
        <v>9.1999999999999993</v>
      </c>
      <c r="L69" s="53">
        <v>0</v>
      </c>
      <c r="M69" s="26">
        <v>2007</v>
      </c>
      <c r="N69" s="20"/>
      <c r="O69" s="20"/>
      <c r="P69" s="36"/>
      <c r="Q69" s="36"/>
      <c r="R69" s="35"/>
      <c r="S69" s="36"/>
      <c r="T69" s="35"/>
      <c r="U69" s="35"/>
      <c r="V69" s="35"/>
      <c r="W69" s="20"/>
    </row>
    <row r="70" spans="1:23" hidden="1">
      <c r="A70" s="30"/>
      <c r="B70" s="29">
        <v>22</v>
      </c>
      <c r="C70" s="20" t="s">
        <v>131</v>
      </c>
      <c r="D70" s="29"/>
      <c r="E70" s="26"/>
      <c r="F70" s="20"/>
      <c r="G70" s="29"/>
      <c r="H70" s="29"/>
      <c r="I70" s="26"/>
      <c r="J70" s="26"/>
      <c r="K70" s="53">
        <v>11.3</v>
      </c>
      <c r="L70" s="53">
        <v>0</v>
      </c>
      <c r="M70" s="26">
        <v>2003</v>
      </c>
      <c r="N70" s="20"/>
      <c r="O70" s="20"/>
      <c r="P70" s="20"/>
      <c r="Q70" s="20"/>
      <c r="R70" s="26"/>
      <c r="S70" s="20"/>
      <c r="T70" s="26"/>
      <c r="U70" s="26"/>
      <c r="V70" s="26"/>
      <c r="W70" s="20" t="s">
        <v>121</v>
      </c>
    </row>
    <row r="71" spans="1:23" hidden="1">
      <c r="A71" s="30"/>
      <c r="B71" s="29">
        <v>23</v>
      </c>
      <c r="C71" s="20" t="s">
        <v>132</v>
      </c>
      <c r="D71" s="29"/>
      <c r="E71" s="26"/>
      <c r="F71" s="20"/>
      <c r="G71" s="29"/>
      <c r="H71" s="29"/>
      <c r="I71" s="26"/>
      <c r="J71" s="26"/>
      <c r="K71" s="53">
        <v>10.5</v>
      </c>
      <c r="L71" s="53">
        <v>0</v>
      </c>
      <c r="M71" s="26">
        <v>2007</v>
      </c>
      <c r="N71" s="20"/>
      <c r="O71" s="20"/>
      <c r="P71" s="20"/>
      <c r="Q71" s="20"/>
      <c r="R71" s="26"/>
      <c r="S71" s="20"/>
      <c r="T71" s="26"/>
      <c r="U71" s="26"/>
      <c r="V71" s="26"/>
      <c r="W71" s="20" t="s">
        <v>121</v>
      </c>
    </row>
    <row r="72" spans="1:23" hidden="1">
      <c r="A72" s="30"/>
      <c r="B72" s="29">
        <v>24</v>
      </c>
      <c r="C72" s="20" t="s">
        <v>133</v>
      </c>
      <c r="D72" s="29"/>
      <c r="E72" s="26"/>
      <c r="F72" s="20"/>
      <c r="G72" s="29"/>
      <c r="H72" s="29"/>
      <c r="I72" s="26"/>
      <c r="J72" s="26"/>
      <c r="K72" s="53">
        <v>13.9</v>
      </c>
      <c r="L72" s="53">
        <v>0</v>
      </c>
      <c r="M72" s="26">
        <v>2007</v>
      </c>
      <c r="N72" s="20"/>
      <c r="O72" s="20"/>
      <c r="P72" s="20"/>
      <c r="Q72" s="20"/>
      <c r="R72" s="26"/>
      <c r="S72" s="20"/>
      <c r="T72" s="26"/>
      <c r="U72" s="26"/>
      <c r="V72" s="26"/>
      <c r="W72" s="20" t="s">
        <v>121</v>
      </c>
    </row>
    <row r="73" spans="1:23" hidden="1">
      <c r="A73" s="30"/>
      <c r="B73" s="29">
        <v>25</v>
      </c>
      <c r="C73" s="20" t="s">
        <v>134</v>
      </c>
      <c r="D73" s="29"/>
      <c r="E73" s="26"/>
      <c r="F73" s="20"/>
      <c r="G73" s="29"/>
      <c r="H73" s="29"/>
      <c r="I73" s="26"/>
      <c r="J73" s="26"/>
      <c r="K73" s="53">
        <v>6.7</v>
      </c>
      <c r="L73" s="53">
        <v>0</v>
      </c>
      <c r="M73" s="26">
        <v>2004</v>
      </c>
      <c r="N73" s="20"/>
      <c r="O73" s="20"/>
      <c r="P73" s="20"/>
      <c r="Q73" s="20"/>
      <c r="R73" s="26"/>
      <c r="S73" s="20"/>
      <c r="T73" s="26"/>
      <c r="U73" s="26"/>
      <c r="V73" s="26"/>
      <c r="W73" s="20" t="s">
        <v>121</v>
      </c>
    </row>
    <row r="74" spans="1:23" hidden="1">
      <c r="A74" s="30"/>
      <c r="B74" s="29">
        <v>26</v>
      </c>
      <c r="C74" s="20" t="s">
        <v>135</v>
      </c>
      <c r="D74" s="29"/>
      <c r="E74" s="26"/>
      <c r="F74" s="20"/>
      <c r="G74" s="29"/>
      <c r="H74" s="29"/>
      <c r="I74" s="26"/>
      <c r="J74" s="26"/>
      <c r="K74" s="53">
        <v>4.7</v>
      </c>
      <c r="L74" s="53">
        <v>0</v>
      </c>
      <c r="M74" s="26">
        <v>2007</v>
      </c>
      <c r="N74" s="20"/>
      <c r="O74" s="20"/>
      <c r="P74" s="20"/>
      <c r="Q74" s="20"/>
      <c r="R74" s="26"/>
      <c r="S74" s="20"/>
      <c r="T74" s="26"/>
      <c r="U74" s="26"/>
      <c r="V74" s="26"/>
      <c r="W74" s="20" t="s">
        <v>121</v>
      </c>
    </row>
    <row r="75" spans="1:23" hidden="1">
      <c r="A75" s="30"/>
      <c r="B75" s="29">
        <v>27</v>
      </c>
      <c r="C75" s="20" t="s">
        <v>136</v>
      </c>
      <c r="D75" s="29"/>
      <c r="E75" s="26"/>
      <c r="F75" s="20"/>
      <c r="G75" s="29"/>
      <c r="H75" s="29"/>
      <c r="I75" s="26"/>
      <c r="J75" s="26"/>
      <c r="K75" s="53">
        <v>3.6</v>
      </c>
      <c r="L75" s="53">
        <v>0</v>
      </c>
      <c r="M75" s="26">
        <v>2003</v>
      </c>
      <c r="N75" s="20"/>
      <c r="O75" s="20"/>
      <c r="P75" s="20"/>
      <c r="Q75" s="20"/>
      <c r="R75" s="26"/>
      <c r="S75" s="20"/>
      <c r="T75" s="26"/>
      <c r="U75" s="26"/>
      <c r="V75" s="26"/>
      <c r="W75" s="20" t="s">
        <v>121</v>
      </c>
    </row>
    <row r="76" spans="1:23" hidden="1">
      <c r="A76" s="30"/>
      <c r="B76" s="29">
        <v>28</v>
      </c>
      <c r="C76" s="20" t="s">
        <v>137</v>
      </c>
      <c r="D76" s="29"/>
      <c r="E76" s="26"/>
      <c r="F76" s="20"/>
      <c r="G76" s="29"/>
      <c r="H76" s="29"/>
      <c r="I76" s="26"/>
      <c r="J76" s="26"/>
      <c r="K76" s="53">
        <v>7.9</v>
      </c>
      <c r="L76" s="53">
        <v>0</v>
      </c>
      <c r="M76" s="26">
        <v>2003</v>
      </c>
      <c r="N76" s="26"/>
      <c r="O76" s="20"/>
      <c r="P76" s="20"/>
      <c r="Q76" s="20"/>
      <c r="R76" s="26"/>
      <c r="S76" s="20"/>
      <c r="T76" s="26"/>
      <c r="U76" s="26"/>
      <c r="V76" s="26"/>
      <c r="W76" s="20"/>
    </row>
    <row r="77" spans="1:23" hidden="1">
      <c r="A77" s="30"/>
      <c r="B77" s="29">
        <v>29</v>
      </c>
      <c r="C77" s="20" t="s">
        <v>138</v>
      </c>
      <c r="D77" s="29"/>
      <c r="E77" s="26"/>
      <c r="F77" s="20"/>
      <c r="G77" s="29"/>
      <c r="H77" s="29"/>
      <c r="I77" s="26"/>
      <c r="J77" s="26"/>
      <c r="K77" s="53">
        <v>4.8</v>
      </c>
      <c r="L77" s="53">
        <v>0</v>
      </c>
      <c r="M77" s="26">
        <v>2001</v>
      </c>
      <c r="N77" s="20"/>
      <c r="O77" s="20"/>
      <c r="P77" s="20"/>
      <c r="Q77" s="20"/>
      <c r="R77" s="26"/>
      <c r="S77" s="20"/>
      <c r="T77" s="26"/>
      <c r="U77" s="26"/>
      <c r="V77" s="26"/>
      <c r="W77" s="20"/>
    </row>
    <row r="78" spans="1:23" hidden="1">
      <c r="A78" s="74"/>
      <c r="B78" s="38">
        <v>30</v>
      </c>
      <c r="C78" s="36" t="s">
        <v>139</v>
      </c>
      <c r="D78" s="38"/>
      <c r="E78" s="22"/>
      <c r="F78" s="21"/>
      <c r="G78" s="38"/>
      <c r="H78" s="38"/>
      <c r="I78" s="22"/>
      <c r="J78" s="22"/>
      <c r="K78" s="61">
        <v>4.4000000000000004</v>
      </c>
      <c r="L78" s="61">
        <v>0</v>
      </c>
      <c r="M78" s="35">
        <v>2001</v>
      </c>
      <c r="N78" s="20"/>
      <c r="O78" s="20"/>
      <c r="P78" s="20"/>
      <c r="Q78" s="20"/>
      <c r="R78" s="26"/>
      <c r="S78" s="20"/>
      <c r="T78" s="26"/>
      <c r="U78" s="26"/>
      <c r="V78" s="26"/>
      <c r="W78" s="20"/>
    </row>
    <row r="79" spans="1:23" hidden="1">
      <c r="A79" s="20"/>
      <c r="B79" s="29">
        <v>31</v>
      </c>
      <c r="C79" s="28" t="s">
        <v>140</v>
      </c>
      <c r="D79" s="29"/>
      <c r="E79" s="26"/>
      <c r="F79" s="20"/>
      <c r="G79" s="29"/>
      <c r="H79" s="29"/>
      <c r="I79" s="26"/>
      <c r="J79" s="26"/>
      <c r="K79" s="53">
        <v>4.5</v>
      </c>
      <c r="L79" s="53">
        <v>0</v>
      </c>
      <c r="M79" s="26">
        <v>2001</v>
      </c>
      <c r="N79" s="20"/>
      <c r="O79" s="20"/>
      <c r="P79" s="20"/>
      <c r="Q79" s="20"/>
      <c r="R79" s="26"/>
      <c r="S79" s="20"/>
      <c r="T79" s="26"/>
      <c r="U79" s="26"/>
      <c r="V79" s="26"/>
      <c r="W79" s="20"/>
    </row>
    <row r="80" spans="1:23" hidden="1">
      <c r="A80" s="36"/>
      <c r="B80" s="37">
        <v>32</v>
      </c>
      <c r="C80" s="40" t="s">
        <v>141</v>
      </c>
      <c r="D80" s="37"/>
      <c r="E80" s="35"/>
      <c r="F80" s="36"/>
      <c r="G80" s="37"/>
      <c r="H80" s="37"/>
      <c r="I80" s="35"/>
      <c r="J80" s="35"/>
      <c r="K80" s="53">
        <v>3.2</v>
      </c>
      <c r="L80" s="53">
        <v>0</v>
      </c>
      <c r="M80" s="26">
        <v>2001</v>
      </c>
      <c r="N80" s="20"/>
      <c r="O80" s="20"/>
      <c r="P80" s="20"/>
      <c r="Q80" s="20"/>
      <c r="R80" s="26"/>
      <c r="S80" s="20"/>
      <c r="T80" s="26"/>
      <c r="U80" s="26"/>
      <c r="V80" s="26"/>
      <c r="W80" s="20"/>
    </row>
    <row r="81" spans="1:23" hidden="1">
      <c r="A81" s="20"/>
      <c r="B81" s="29">
        <v>33</v>
      </c>
      <c r="C81" s="28" t="s">
        <v>142</v>
      </c>
      <c r="D81" s="29"/>
      <c r="E81" s="26"/>
      <c r="F81" s="20"/>
      <c r="G81" s="29"/>
      <c r="H81" s="29"/>
      <c r="I81" s="26"/>
      <c r="J81" s="26"/>
      <c r="K81" s="53">
        <v>7.1</v>
      </c>
      <c r="L81" s="53">
        <v>0</v>
      </c>
      <c r="M81" s="33">
        <v>2001</v>
      </c>
      <c r="N81" s="21"/>
      <c r="O81" s="22"/>
      <c r="P81" s="21"/>
      <c r="Q81" s="27"/>
      <c r="R81" s="22"/>
      <c r="S81" s="27"/>
      <c r="T81" s="22"/>
      <c r="U81" s="22"/>
      <c r="V81" s="22"/>
      <c r="W81" s="27"/>
    </row>
    <row r="82" spans="1:23" hidden="1">
      <c r="A82" s="20"/>
      <c r="B82" s="29">
        <v>34</v>
      </c>
      <c r="C82" s="28" t="s">
        <v>143</v>
      </c>
      <c r="D82" s="29"/>
      <c r="E82" s="26"/>
      <c r="F82" s="20"/>
      <c r="G82" s="29"/>
      <c r="H82" s="29"/>
      <c r="I82" s="26"/>
      <c r="J82" s="26"/>
      <c r="K82" s="53">
        <v>138.19999999999999</v>
      </c>
      <c r="L82" s="53">
        <v>138.19999999999999</v>
      </c>
      <c r="M82" s="26"/>
      <c r="N82" s="20"/>
      <c r="O82" s="20"/>
      <c r="P82" s="20"/>
      <c r="Q82" s="20"/>
      <c r="R82" s="26"/>
      <c r="S82" s="20"/>
      <c r="T82" s="26"/>
      <c r="U82" s="26"/>
      <c r="V82" s="26"/>
      <c r="W82" s="20"/>
    </row>
    <row r="83" spans="1:23" hidden="1">
      <c r="A83" s="20"/>
      <c r="B83" s="29">
        <v>35</v>
      </c>
      <c r="C83" s="28" t="s">
        <v>144</v>
      </c>
      <c r="D83" s="29"/>
      <c r="E83" s="26"/>
      <c r="F83" s="20"/>
      <c r="G83" s="29"/>
      <c r="H83" s="29"/>
      <c r="I83" s="26"/>
      <c r="J83" s="26"/>
      <c r="K83" s="53">
        <v>151.9</v>
      </c>
      <c r="L83" s="53">
        <v>127.4</v>
      </c>
      <c r="M83" s="26">
        <v>2006</v>
      </c>
      <c r="N83" s="20"/>
      <c r="O83" s="20"/>
      <c r="P83" s="20"/>
      <c r="Q83" s="20"/>
      <c r="R83" s="26"/>
      <c r="S83" s="20"/>
      <c r="T83" s="26"/>
      <c r="U83" s="26"/>
      <c r="V83" s="26"/>
      <c r="W83" s="20"/>
    </row>
    <row r="84" spans="1:23" hidden="1">
      <c r="A84" s="20"/>
      <c r="B84" s="37">
        <v>36</v>
      </c>
      <c r="C84" s="40" t="s">
        <v>145</v>
      </c>
      <c r="D84" s="37"/>
      <c r="E84" s="26"/>
      <c r="F84" s="36"/>
      <c r="G84" s="37"/>
      <c r="H84" s="37"/>
      <c r="I84" s="26"/>
      <c r="J84" s="26"/>
      <c r="K84" s="53">
        <v>126.3</v>
      </c>
      <c r="L84" s="53">
        <v>73.599999999999994</v>
      </c>
      <c r="M84" s="22">
        <v>2006</v>
      </c>
      <c r="N84" s="27"/>
      <c r="O84" s="27"/>
      <c r="P84" s="27"/>
      <c r="Q84" s="27"/>
      <c r="R84" s="22"/>
      <c r="S84" s="27"/>
      <c r="T84" s="22"/>
      <c r="U84" s="22"/>
      <c r="V84" s="22"/>
      <c r="W84" s="27"/>
    </row>
    <row r="85" spans="1:23" hidden="1">
      <c r="A85" s="26"/>
      <c r="B85" s="29">
        <v>37</v>
      </c>
      <c r="C85" s="28" t="s">
        <v>146</v>
      </c>
      <c r="D85" s="29"/>
      <c r="E85" s="26"/>
      <c r="F85" s="20"/>
      <c r="G85" s="29"/>
      <c r="H85" s="29"/>
      <c r="I85" s="35"/>
      <c r="J85" s="35"/>
      <c r="K85" s="53">
        <v>7.7</v>
      </c>
      <c r="L85" s="53">
        <v>0</v>
      </c>
      <c r="M85" s="26">
        <v>2006</v>
      </c>
      <c r="N85" s="20"/>
      <c r="O85" s="20"/>
      <c r="P85" s="20"/>
      <c r="Q85" s="20"/>
      <c r="R85" s="26"/>
      <c r="S85" s="20"/>
      <c r="T85" s="26"/>
      <c r="U85" s="26"/>
      <c r="V85" s="26"/>
      <c r="W85" s="20" t="s">
        <v>121</v>
      </c>
    </row>
    <row r="86" spans="1:23" hidden="1">
      <c r="A86" s="26"/>
      <c r="B86" s="28">
        <v>38</v>
      </c>
      <c r="C86" s="28" t="s">
        <v>147</v>
      </c>
      <c r="D86" s="29"/>
      <c r="E86" s="26"/>
      <c r="F86" s="27"/>
      <c r="G86" s="38"/>
      <c r="H86" s="38"/>
      <c r="I86" s="22"/>
      <c r="J86" s="22"/>
      <c r="K86" s="53">
        <v>3.9</v>
      </c>
      <c r="L86" s="53">
        <v>0</v>
      </c>
      <c r="M86" s="26">
        <v>2006</v>
      </c>
      <c r="N86" s="20"/>
      <c r="O86" s="20"/>
      <c r="P86" s="20"/>
      <c r="Q86" s="20"/>
      <c r="R86" s="26"/>
      <c r="S86" s="20"/>
      <c r="T86" s="26"/>
      <c r="U86" s="26"/>
      <c r="V86" s="26"/>
      <c r="W86" s="20" t="s">
        <v>121</v>
      </c>
    </row>
    <row r="87" spans="1:23" hidden="1">
      <c r="A87" s="26"/>
      <c r="B87" s="28">
        <v>39</v>
      </c>
      <c r="C87" s="28" t="s">
        <v>147</v>
      </c>
      <c r="D87" s="29"/>
      <c r="E87" s="26"/>
      <c r="F87" s="20"/>
      <c r="G87" s="29"/>
      <c r="H87" s="29"/>
      <c r="I87" s="26"/>
      <c r="J87" s="26"/>
      <c r="K87" s="53">
        <v>7.8</v>
      </c>
      <c r="L87" s="53">
        <v>0</v>
      </c>
      <c r="M87" s="26">
        <v>2006</v>
      </c>
      <c r="N87" s="20"/>
      <c r="O87" s="20"/>
      <c r="P87" s="20"/>
      <c r="Q87" s="20"/>
      <c r="R87" s="26"/>
      <c r="S87" s="20"/>
      <c r="T87" s="26"/>
      <c r="U87" s="26"/>
      <c r="V87" s="26"/>
      <c r="W87" s="20" t="s">
        <v>121</v>
      </c>
    </row>
    <row r="88" spans="1:23" hidden="1">
      <c r="A88" s="26"/>
      <c r="B88" s="28">
        <v>40</v>
      </c>
      <c r="C88" s="28" t="s">
        <v>148</v>
      </c>
      <c r="D88" s="29"/>
      <c r="E88" s="26"/>
      <c r="F88" s="21"/>
      <c r="G88" s="38"/>
      <c r="H88" s="38"/>
      <c r="I88" s="22"/>
      <c r="J88" s="22"/>
      <c r="K88" s="56">
        <v>15.8</v>
      </c>
      <c r="L88" s="56">
        <v>0</v>
      </c>
      <c r="M88" s="22">
        <v>2006</v>
      </c>
      <c r="N88" s="27"/>
      <c r="O88" s="27"/>
      <c r="P88" s="27"/>
      <c r="Q88" s="27"/>
      <c r="R88" s="22"/>
      <c r="S88" s="27"/>
      <c r="T88" s="22"/>
      <c r="U88" s="22"/>
      <c r="V88" s="22"/>
      <c r="W88" s="27" t="s">
        <v>121</v>
      </c>
    </row>
    <row r="89" spans="1:23" hidden="1">
      <c r="A89" s="26"/>
      <c r="B89" s="28">
        <v>41</v>
      </c>
      <c r="C89" s="28" t="s">
        <v>149</v>
      </c>
      <c r="D89" s="29"/>
      <c r="E89" s="26"/>
      <c r="F89" s="20"/>
      <c r="G89" s="29"/>
      <c r="H89" s="29"/>
      <c r="I89" s="26"/>
      <c r="J89" s="26"/>
      <c r="K89" s="53">
        <v>1.8</v>
      </c>
      <c r="L89" s="53">
        <v>0</v>
      </c>
      <c r="M89" s="26">
        <v>2006</v>
      </c>
      <c r="N89" s="20"/>
      <c r="O89" s="20"/>
      <c r="P89" s="20"/>
      <c r="Q89" s="20"/>
      <c r="R89" s="26"/>
      <c r="S89" s="20"/>
      <c r="T89" s="26"/>
      <c r="U89" s="26"/>
      <c r="V89" s="26"/>
      <c r="W89" s="20" t="s">
        <v>121</v>
      </c>
    </row>
    <row r="90" spans="1:23" ht="14.25" hidden="1" customHeight="1">
      <c r="A90" s="26"/>
      <c r="B90" s="28">
        <v>42</v>
      </c>
      <c r="C90" s="28" t="s">
        <v>150</v>
      </c>
      <c r="D90" s="29"/>
      <c r="E90" s="26"/>
      <c r="F90" s="27"/>
      <c r="G90" s="38"/>
      <c r="H90" s="38"/>
      <c r="I90" s="22"/>
      <c r="J90" s="22"/>
      <c r="K90" s="56">
        <v>11.9</v>
      </c>
      <c r="L90" s="56">
        <v>0</v>
      </c>
      <c r="M90" s="22">
        <v>2006</v>
      </c>
      <c r="N90" s="27"/>
      <c r="O90" s="27"/>
      <c r="P90" s="20"/>
      <c r="Q90" s="20"/>
      <c r="R90" s="26"/>
      <c r="S90" s="20"/>
      <c r="T90" s="26"/>
      <c r="U90" s="26"/>
      <c r="V90" s="26"/>
      <c r="W90" s="20"/>
    </row>
    <row r="91" spans="1:23" hidden="1">
      <c r="A91" s="26"/>
      <c r="B91" s="28">
        <v>43</v>
      </c>
      <c r="C91" s="28" t="s">
        <v>151</v>
      </c>
      <c r="D91" s="29"/>
      <c r="E91" s="26"/>
      <c r="F91" s="20"/>
      <c r="G91" s="29"/>
      <c r="H91" s="29"/>
      <c r="I91" s="26"/>
      <c r="J91" s="26"/>
      <c r="K91" s="53">
        <v>9.1999999999999993</v>
      </c>
      <c r="L91" s="53">
        <v>0</v>
      </c>
      <c r="M91" s="26">
        <v>2006</v>
      </c>
      <c r="N91" s="20"/>
      <c r="O91" s="20"/>
      <c r="P91" s="20"/>
      <c r="Q91" s="20"/>
      <c r="R91" s="26"/>
      <c r="S91" s="20"/>
      <c r="T91" s="26"/>
      <c r="U91" s="26"/>
      <c r="V91" s="26"/>
      <c r="W91" s="20" t="s">
        <v>152</v>
      </c>
    </row>
    <row r="92" spans="1:23" hidden="1">
      <c r="A92" s="26"/>
      <c r="B92" s="28">
        <v>44</v>
      </c>
      <c r="C92" s="28" t="s">
        <v>153</v>
      </c>
      <c r="D92" s="29"/>
      <c r="E92" s="26"/>
      <c r="F92" s="20"/>
      <c r="G92" s="29"/>
      <c r="H92" s="29"/>
      <c r="I92" s="26"/>
      <c r="J92" s="26"/>
      <c r="K92" s="53">
        <v>4.8</v>
      </c>
      <c r="L92" s="53">
        <v>0</v>
      </c>
      <c r="M92" s="26">
        <v>2007</v>
      </c>
      <c r="N92" s="20"/>
      <c r="O92" s="20"/>
      <c r="P92" s="20"/>
      <c r="Q92" s="20"/>
      <c r="R92" s="26"/>
      <c r="S92" s="20"/>
      <c r="T92" s="26"/>
      <c r="U92" s="26"/>
      <c r="V92" s="26"/>
      <c r="W92" s="20"/>
    </row>
    <row r="93" spans="1:23" hidden="1">
      <c r="A93" s="26"/>
      <c r="B93" s="28">
        <v>45</v>
      </c>
      <c r="C93" s="40" t="s">
        <v>154</v>
      </c>
      <c r="D93" s="37"/>
      <c r="E93" s="35"/>
      <c r="F93" s="27"/>
      <c r="G93" s="38"/>
      <c r="H93" s="38"/>
      <c r="I93" s="22"/>
      <c r="J93" s="22"/>
      <c r="K93" s="56">
        <v>8.3000000000000007</v>
      </c>
      <c r="L93" s="62">
        <v>0</v>
      </c>
      <c r="M93" s="33">
        <v>2007</v>
      </c>
      <c r="N93" s="21"/>
      <c r="O93" s="21"/>
      <c r="P93" s="21"/>
      <c r="Q93" s="21"/>
      <c r="R93" s="33"/>
      <c r="S93" s="21"/>
      <c r="T93" s="33"/>
      <c r="U93" s="33"/>
      <c r="V93" s="33"/>
      <c r="W93" s="21"/>
    </row>
    <row r="94" spans="1:23" hidden="1">
      <c r="A94" s="20"/>
      <c r="B94" s="28">
        <v>46</v>
      </c>
      <c r="C94" s="28" t="s">
        <v>155</v>
      </c>
      <c r="D94" s="29"/>
      <c r="E94" s="26"/>
      <c r="F94" s="20"/>
      <c r="G94" s="29"/>
      <c r="H94" s="29"/>
      <c r="I94" s="26"/>
      <c r="J94" s="33"/>
      <c r="K94" s="62">
        <v>5</v>
      </c>
      <c r="L94" s="62">
        <v>0</v>
      </c>
      <c r="M94" s="33">
        <v>2007</v>
      </c>
      <c r="N94" s="21"/>
      <c r="O94" s="21"/>
      <c r="P94" s="21"/>
      <c r="Q94" s="21"/>
      <c r="R94" s="33"/>
      <c r="S94" s="21"/>
      <c r="T94" s="33"/>
      <c r="U94" s="33"/>
      <c r="V94" s="33"/>
      <c r="W94" s="21"/>
    </row>
    <row r="95" spans="1:23" hidden="1">
      <c r="A95" s="20"/>
      <c r="B95" s="28">
        <v>47</v>
      </c>
      <c r="C95" s="28" t="s">
        <v>156</v>
      </c>
      <c r="D95" s="29"/>
      <c r="E95" s="22"/>
      <c r="F95" s="27"/>
      <c r="G95" s="38"/>
      <c r="H95" s="38"/>
      <c r="I95" s="22"/>
      <c r="J95" s="22"/>
      <c r="K95" s="53">
        <v>7.5</v>
      </c>
      <c r="L95" s="53">
        <v>0</v>
      </c>
      <c r="M95" s="26">
        <v>2006</v>
      </c>
      <c r="N95" s="20"/>
      <c r="O95" s="20"/>
      <c r="P95" s="26"/>
      <c r="Q95" s="26"/>
      <c r="R95" s="26"/>
      <c r="S95" s="26"/>
      <c r="T95" s="26"/>
      <c r="U95" s="26"/>
      <c r="V95" s="26"/>
      <c r="W95" s="20"/>
    </row>
    <row r="96" spans="1:23" hidden="1">
      <c r="A96" s="20"/>
      <c r="B96" s="29">
        <v>48</v>
      </c>
      <c r="C96" s="20" t="s">
        <v>157</v>
      </c>
      <c r="D96" s="29"/>
      <c r="E96" s="29"/>
      <c r="F96" s="20"/>
      <c r="G96" s="29"/>
      <c r="H96" s="29"/>
      <c r="I96" s="29"/>
      <c r="J96" s="29"/>
      <c r="K96" s="53">
        <v>2.8</v>
      </c>
      <c r="L96" s="53">
        <v>0</v>
      </c>
      <c r="M96" s="26">
        <v>2006</v>
      </c>
      <c r="N96" s="20"/>
      <c r="O96" s="20"/>
      <c r="P96" s="20"/>
      <c r="Q96" s="26"/>
      <c r="R96" s="26"/>
      <c r="S96" s="26"/>
      <c r="T96" s="26"/>
      <c r="U96" s="26"/>
      <c r="V96" s="26"/>
      <c r="W96" s="26"/>
    </row>
    <row r="97" spans="1:23" hidden="1">
      <c r="A97" s="27"/>
      <c r="B97" s="75">
        <v>49</v>
      </c>
      <c r="C97" s="27" t="s">
        <v>158</v>
      </c>
      <c r="D97" s="38"/>
      <c r="E97" s="38"/>
      <c r="F97" s="27"/>
      <c r="G97" s="38"/>
      <c r="H97" s="38"/>
      <c r="I97" s="38"/>
      <c r="J97" s="38"/>
      <c r="K97" s="56">
        <v>11.8</v>
      </c>
      <c r="L97" s="56">
        <v>0</v>
      </c>
      <c r="M97" s="22">
        <v>2006</v>
      </c>
      <c r="N97" s="27"/>
      <c r="O97" s="27"/>
      <c r="P97" s="27"/>
      <c r="Q97" s="22"/>
      <c r="R97" s="22"/>
      <c r="S97" s="22"/>
      <c r="T97" s="22"/>
      <c r="U97" s="22"/>
      <c r="V97" s="22"/>
      <c r="W97" s="22"/>
    </row>
    <row r="98" spans="1:23" ht="36.6" hidden="1">
      <c r="A98" s="21"/>
      <c r="B98" s="32">
        <v>50</v>
      </c>
      <c r="C98" s="50" t="s">
        <v>159</v>
      </c>
      <c r="D98" s="31"/>
      <c r="E98" s="31"/>
      <c r="F98" s="21"/>
      <c r="G98" s="31"/>
      <c r="H98" s="31"/>
      <c r="I98" s="31"/>
      <c r="J98" s="31"/>
      <c r="K98" s="62">
        <v>10.3</v>
      </c>
      <c r="L98" s="53">
        <v>0</v>
      </c>
      <c r="M98" s="26">
        <v>2006</v>
      </c>
      <c r="N98" s="20"/>
      <c r="O98" s="20"/>
      <c r="P98" s="20"/>
      <c r="Q98" s="26"/>
      <c r="R98" s="26"/>
      <c r="S98" s="26"/>
      <c r="T98" s="26"/>
      <c r="U98" s="26"/>
      <c r="V98" s="26"/>
      <c r="W98" s="26"/>
    </row>
    <row r="99" spans="1:23" hidden="1">
      <c r="A99" s="21"/>
      <c r="B99" s="32">
        <v>51</v>
      </c>
      <c r="C99" s="21" t="s">
        <v>160</v>
      </c>
      <c r="D99" s="31"/>
      <c r="E99" s="31"/>
      <c r="F99" s="21"/>
      <c r="G99" s="31"/>
      <c r="H99" s="31"/>
      <c r="I99" s="31"/>
      <c r="J99" s="31"/>
      <c r="K99" s="53">
        <v>3.7</v>
      </c>
      <c r="L99" s="61">
        <v>0</v>
      </c>
      <c r="M99" s="35">
        <v>2006</v>
      </c>
      <c r="N99" s="36"/>
      <c r="O99" s="36"/>
      <c r="P99" s="36"/>
      <c r="Q99" s="35"/>
      <c r="R99" s="35"/>
      <c r="S99" s="35"/>
      <c r="T99" s="35"/>
      <c r="U99" s="35"/>
      <c r="V99" s="35"/>
      <c r="W99" s="35"/>
    </row>
    <row r="100" spans="1:23" hidden="1">
      <c r="A100" s="20"/>
      <c r="B100" s="28">
        <v>52</v>
      </c>
      <c r="C100" s="20" t="s">
        <v>161</v>
      </c>
      <c r="D100" s="29"/>
      <c r="E100" s="29"/>
      <c r="F100" s="20"/>
      <c r="G100" s="29"/>
      <c r="H100" s="29"/>
      <c r="I100" s="29"/>
      <c r="J100" s="37"/>
      <c r="K100" s="61">
        <v>14</v>
      </c>
      <c r="L100" s="56">
        <v>0</v>
      </c>
      <c r="M100" s="22">
        <v>2006</v>
      </c>
      <c r="N100" s="27"/>
      <c r="O100" s="27"/>
      <c r="P100" s="27"/>
      <c r="Q100" s="22"/>
      <c r="R100" s="22"/>
      <c r="S100" s="22"/>
      <c r="T100" s="22"/>
      <c r="U100" s="22"/>
      <c r="V100" s="22"/>
      <c r="W100" s="22" t="s">
        <v>121</v>
      </c>
    </row>
    <row r="101" spans="1:23" hidden="1">
      <c r="A101" s="21"/>
      <c r="B101" s="32">
        <v>53</v>
      </c>
      <c r="C101" s="21" t="s">
        <v>161</v>
      </c>
      <c r="D101" s="31"/>
      <c r="E101" s="31"/>
      <c r="F101" s="21"/>
      <c r="G101" s="38"/>
      <c r="H101" s="38"/>
      <c r="I101" s="38"/>
      <c r="J101" s="38"/>
      <c r="K101" s="56">
        <v>14</v>
      </c>
      <c r="L101" s="53">
        <v>0</v>
      </c>
      <c r="M101" s="26">
        <v>2006</v>
      </c>
      <c r="N101" s="20"/>
      <c r="O101" s="20"/>
      <c r="P101" s="20"/>
      <c r="Q101" s="26"/>
      <c r="R101" s="26"/>
      <c r="S101" s="26"/>
      <c r="T101" s="26"/>
      <c r="U101" s="26"/>
      <c r="V101" s="26"/>
      <c r="W101" s="26" t="s">
        <v>121</v>
      </c>
    </row>
    <row r="102" spans="1:23" hidden="1">
      <c r="A102" s="20"/>
      <c r="B102" s="28">
        <v>54</v>
      </c>
      <c r="C102" s="20" t="s">
        <v>162</v>
      </c>
      <c r="D102" s="29"/>
      <c r="E102" s="29"/>
      <c r="F102" s="20"/>
      <c r="G102" s="31"/>
      <c r="H102" s="31"/>
      <c r="I102" s="31"/>
      <c r="J102" s="31"/>
      <c r="K102" s="62">
        <v>3.6</v>
      </c>
      <c r="L102" s="56">
        <v>0</v>
      </c>
      <c r="M102" s="22">
        <v>2006</v>
      </c>
      <c r="N102" s="27"/>
      <c r="O102" s="27"/>
      <c r="P102" s="27"/>
      <c r="Q102" s="22"/>
      <c r="R102" s="22"/>
      <c r="S102" s="22"/>
      <c r="T102" s="22"/>
      <c r="U102" s="22"/>
      <c r="V102" s="22"/>
      <c r="W102" s="22"/>
    </row>
    <row r="103" spans="1:23" hidden="1">
      <c r="A103" s="36"/>
      <c r="B103" s="40">
        <v>55</v>
      </c>
      <c r="C103" s="36" t="s">
        <v>163</v>
      </c>
      <c r="D103" s="37"/>
      <c r="E103" s="37"/>
      <c r="F103" s="36"/>
      <c r="G103" s="37"/>
      <c r="H103" s="37"/>
      <c r="I103" s="37"/>
      <c r="J103" s="37"/>
      <c r="K103" s="53">
        <v>1.1000000000000001</v>
      </c>
      <c r="L103" s="62">
        <v>0</v>
      </c>
      <c r="M103" s="33">
        <v>2006</v>
      </c>
      <c r="N103" s="21"/>
      <c r="O103" s="21"/>
      <c r="P103" s="21"/>
      <c r="Q103" s="33"/>
      <c r="R103" s="33"/>
      <c r="S103" s="33"/>
      <c r="T103" s="33"/>
      <c r="U103" s="33"/>
      <c r="V103" s="33"/>
      <c r="W103" s="33"/>
    </row>
    <row r="104" spans="1:23" hidden="1">
      <c r="A104" s="27"/>
      <c r="B104" s="75">
        <v>56</v>
      </c>
      <c r="C104" s="27" t="s">
        <v>164</v>
      </c>
      <c r="D104" s="38"/>
      <c r="E104" s="38"/>
      <c r="F104" s="27"/>
      <c r="G104" s="38"/>
      <c r="H104" s="38"/>
      <c r="I104" s="38"/>
      <c r="J104" s="38"/>
      <c r="K104" s="61">
        <v>1.1000000000000001</v>
      </c>
      <c r="L104" s="53">
        <v>0</v>
      </c>
      <c r="M104" s="26">
        <v>2006</v>
      </c>
      <c r="N104" s="20"/>
      <c r="O104" s="20"/>
      <c r="P104" s="20"/>
      <c r="Q104" s="26"/>
      <c r="R104" s="26"/>
      <c r="S104" s="26"/>
      <c r="T104" s="26"/>
      <c r="U104" s="26"/>
      <c r="V104" s="26"/>
      <c r="W104" s="26"/>
    </row>
    <row r="105" spans="1:23" hidden="1">
      <c r="A105" s="20"/>
      <c r="B105" s="28">
        <v>57</v>
      </c>
      <c r="C105" s="20" t="s">
        <v>165</v>
      </c>
      <c r="D105" s="29"/>
      <c r="E105" s="29"/>
      <c r="F105" s="21"/>
      <c r="G105" s="38"/>
      <c r="H105" s="38"/>
      <c r="I105" s="38"/>
      <c r="J105" s="38"/>
      <c r="K105" s="56">
        <v>4.0999999999999996</v>
      </c>
      <c r="L105" s="56">
        <v>0</v>
      </c>
      <c r="M105" s="22">
        <v>2006</v>
      </c>
      <c r="N105" s="27"/>
      <c r="O105" s="27"/>
      <c r="P105" s="27"/>
      <c r="Q105" s="22"/>
      <c r="R105" s="22"/>
      <c r="S105" s="22"/>
      <c r="T105" s="22"/>
      <c r="U105" s="22"/>
      <c r="V105" s="22"/>
      <c r="W105" s="22"/>
    </row>
    <row r="106" spans="1:23" hidden="1">
      <c r="A106" s="27"/>
      <c r="B106" s="75">
        <v>58</v>
      </c>
      <c r="C106" s="27" t="s">
        <v>166</v>
      </c>
      <c r="D106" s="38"/>
      <c r="E106" s="38"/>
      <c r="F106" s="20"/>
      <c r="G106" s="29"/>
      <c r="H106" s="29"/>
      <c r="I106" s="29"/>
      <c r="J106" s="29"/>
      <c r="K106" s="53">
        <v>2.9</v>
      </c>
      <c r="L106" s="53">
        <v>0</v>
      </c>
      <c r="M106" s="26">
        <v>2006</v>
      </c>
      <c r="N106" s="20"/>
      <c r="O106" s="20"/>
      <c r="P106" s="20"/>
      <c r="Q106" s="26"/>
      <c r="R106" s="26"/>
      <c r="S106" s="26"/>
      <c r="T106" s="26"/>
      <c r="U106" s="26"/>
      <c r="V106" s="26"/>
      <c r="W106" s="26"/>
    </row>
    <row r="107" spans="1:23" hidden="1">
      <c r="A107" s="20"/>
      <c r="B107" s="28">
        <v>59</v>
      </c>
      <c r="C107" s="20" t="s">
        <v>167</v>
      </c>
      <c r="D107" s="29"/>
      <c r="E107" s="29"/>
      <c r="F107" s="27"/>
      <c r="G107" s="38"/>
      <c r="H107" s="38"/>
      <c r="I107" s="38"/>
      <c r="J107" s="38"/>
      <c r="K107" s="56">
        <v>2.7</v>
      </c>
      <c r="L107" s="56">
        <v>0</v>
      </c>
      <c r="M107" s="22">
        <v>2006</v>
      </c>
      <c r="N107" s="27"/>
      <c r="O107" s="27"/>
      <c r="P107" s="27"/>
      <c r="Q107" s="22"/>
      <c r="R107" s="22"/>
      <c r="S107" s="22"/>
      <c r="T107" s="22"/>
      <c r="U107" s="22"/>
      <c r="V107" s="22"/>
      <c r="W107" s="22"/>
    </row>
    <row r="108" spans="1:23" hidden="1">
      <c r="A108" s="27"/>
      <c r="B108" s="75">
        <v>60</v>
      </c>
      <c r="C108" s="27" t="s">
        <v>168</v>
      </c>
      <c r="D108" s="38"/>
      <c r="E108" s="38"/>
      <c r="F108" s="21"/>
      <c r="G108" s="31"/>
      <c r="H108" s="31"/>
      <c r="I108" s="31"/>
      <c r="J108" s="31"/>
      <c r="K108" s="62">
        <v>4.0999999999999996</v>
      </c>
      <c r="L108" s="53">
        <v>0</v>
      </c>
      <c r="M108" s="26">
        <v>2006</v>
      </c>
      <c r="N108" s="20"/>
      <c r="O108" s="20"/>
      <c r="P108" s="20"/>
      <c r="Q108" s="26"/>
      <c r="R108" s="26"/>
      <c r="S108" s="26"/>
      <c r="T108" s="26"/>
      <c r="U108" s="26"/>
      <c r="V108" s="26"/>
      <c r="W108" s="26"/>
    </row>
    <row r="109" spans="1:23" hidden="1">
      <c r="A109" s="20"/>
      <c r="B109" s="28">
        <v>61</v>
      </c>
      <c r="C109" s="20" t="s">
        <v>169</v>
      </c>
      <c r="D109" s="29"/>
      <c r="E109" s="29"/>
      <c r="F109" s="20"/>
      <c r="G109" s="29"/>
      <c r="H109" s="29"/>
      <c r="I109" s="29"/>
      <c r="J109" s="29"/>
      <c r="K109" s="53">
        <v>5.6</v>
      </c>
      <c r="L109" s="61">
        <v>0</v>
      </c>
      <c r="M109" s="35">
        <v>2006</v>
      </c>
      <c r="N109" s="36"/>
      <c r="O109" s="36"/>
      <c r="P109" s="36"/>
      <c r="Q109" s="35"/>
      <c r="R109" s="35"/>
      <c r="S109" s="35"/>
      <c r="T109" s="35"/>
      <c r="U109" s="35"/>
      <c r="V109" s="35"/>
      <c r="W109" s="35"/>
    </row>
    <row r="110" spans="1:23" hidden="1">
      <c r="A110" s="27"/>
      <c r="B110" s="75">
        <v>62</v>
      </c>
      <c r="C110" s="27" t="s">
        <v>170</v>
      </c>
      <c r="D110" s="38"/>
      <c r="E110" s="38"/>
      <c r="F110" s="27"/>
      <c r="G110" s="38"/>
      <c r="H110" s="38"/>
      <c r="I110" s="38"/>
      <c r="J110" s="38"/>
      <c r="K110" s="56">
        <v>2.9</v>
      </c>
      <c r="L110" s="56">
        <v>0</v>
      </c>
      <c r="M110" s="22">
        <v>2006</v>
      </c>
      <c r="N110" s="27"/>
      <c r="O110" s="27"/>
      <c r="P110" s="27"/>
      <c r="Q110" s="22"/>
      <c r="R110" s="22"/>
      <c r="S110" s="22"/>
      <c r="T110" s="22"/>
      <c r="U110" s="22"/>
      <c r="V110" s="22"/>
      <c r="W110" s="22"/>
    </row>
    <row r="111" spans="1:23" hidden="1">
      <c r="A111" s="20"/>
      <c r="B111" s="28">
        <v>63</v>
      </c>
      <c r="C111" s="20" t="s">
        <v>171</v>
      </c>
      <c r="D111" s="29"/>
      <c r="E111" s="29"/>
      <c r="F111" s="20"/>
      <c r="G111" s="29"/>
      <c r="H111" s="29"/>
      <c r="I111" s="29"/>
      <c r="J111" s="29"/>
      <c r="K111" s="53">
        <v>6.4</v>
      </c>
      <c r="L111" s="53">
        <v>0</v>
      </c>
      <c r="M111" s="26">
        <v>2006</v>
      </c>
      <c r="N111" s="20"/>
      <c r="O111" s="20"/>
      <c r="P111" s="20"/>
      <c r="Q111" s="26"/>
      <c r="R111" s="26"/>
      <c r="S111" s="26"/>
      <c r="T111" s="26"/>
      <c r="U111" s="26"/>
      <c r="V111" s="26"/>
      <c r="W111" s="26"/>
    </row>
    <row r="112" spans="1:23" hidden="1">
      <c r="A112" s="20"/>
      <c r="B112" s="28">
        <v>64</v>
      </c>
      <c r="C112" s="20" t="s">
        <v>172</v>
      </c>
      <c r="D112" s="29"/>
      <c r="E112" s="29"/>
      <c r="F112" s="20"/>
      <c r="G112" s="29"/>
      <c r="H112" s="29"/>
      <c r="I112" s="29"/>
      <c r="J112" s="29"/>
      <c r="K112" s="53">
        <v>2.8</v>
      </c>
      <c r="L112" s="53">
        <v>0</v>
      </c>
      <c r="M112" s="26">
        <v>2006</v>
      </c>
      <c r="N112" s="20"/>
      <c r="O112" s="20"/>
      <c r="P112" s="20"/>
      <c r="Q112" s="26"/>
      <c r="R112" s="26"/>
      <c r="S112" s="26"/>
      <c r="T112" s="26"/>
      <c r="U112" s="26"/>
      <c r="V112" s="26"/>
      <c r="W112" s="26"/>
    </row>
    <row r="113" spans="1:23" hidden="1">
      <c r="A113" s="27"/>
      <c r="B113" s="75">
        <v>65</v>
      </c>
      <c r="C113" s="27" t="s">
        <v>173</v>
      </c>
      <c r="D113" s="38"/>
      <c r="E113" s="38"/>
      <c r="F113" s="27"/>
      <c r="G113" s="38"/>
      <c r="H113" s="38"/>
      <c r="I113" s="38"/>
      <c r="J113" s="38"/>
      <c r="K113" s="56">
        <v>2.9</v>
      </c>
      <c r="L113" s="56">
        <v>0</v>
      </c>
      <c r="M113" s="22">
        <v>2007</v>
      </c>
      <c r="N113" s="27"/>
      <c r="O113" s="27"/>
      <c r="P113" s="27"/>
      <c r="Q113" s="22"/>
      <c r="R113" s="22"/>
      <c r="S113" s="22"/>
      <c r="T113" s="22"/>
      <c r="U113" s="22"/>
      <c r="V113" s="22"/>
      <c r="W113" s="22"/>
    </row>
    <row r="114" spans="1:23" hidden="1">
      <c r="A114" s="20"/>
      <c r="B114" s="28">
        <v>66</v>
      </c>
      <c r="C114" s="20" t="s">
        <v>174</v>
      </c>
      <c r="D114" s="29"/>
      <c r="E114" s="29"/>
      <c r="F114" s="20"/>
      <c r="G114" s="29"/>
      <c r="H114" s="29"/>
      <c r="I114" s="29"/>
      <c r="J114" s="29"/>
      <c r="K114" s="53">
        <v>1.8</v>
      </c>
      <c r="L114" s="53">
        <v>0</v>
      </c>
      <c r="M114" s="26">
        <v>2007</v>
      </c>
      <c r="N114" s="20"/>
      <c r="O114" s="20"/>
      <c r="P114" s="20"/>
      <c r="Q114" s="26"/>
      <c r="R114" s="26"/>
      <c r="S114" s="26"/>
      <c r="T114" s="26"/>
      <c r="U114" s="26"/>
      <c r="V114" s="26"/>
      <c r="W114" s="26"/>
    </row>
    <row r="115" spans="1:23" hidden="1">
      <c r="A115" s="27"/>
      <c r="B115" s="75">
        <v>67</v>
      </c>
      <c r="C115" s="27" t="s">
        <v>175</v>
      </c>
      <c r="D115" s="38"/>
      <c r="E115" s="38"/>
      <c r="F115" s="27"/>
      <c r="G115" s="38"/>
      <c r="H115" s="38"/>
      <c r="I115" s="38"/>
      <c r="J115" s="38"/>
      <c r="K115" s="56">
        <v>9.3000000000000007</v>
      </c>
      <c r="L115" s="56">
        <v>0</v>
      </c>
      <c r="M115" s="22">
        <v>2007</v>
      </c>
      <c r="N115" s="27"/>
      <c r="O115" s="27"/>
      <c r="P115" s="27"/>
      <c r="Q115" s="22"/>
      <c r="R115" s="22"/>
      <c r="S115" s="22"/>
      <c r="T115" s="22"/>
      <c r="U115" s="22"/>
      <c r="V115" s="22"/>
      <c r="W115" s="22"/>
    </row>
    <row r="116" spans="1:23" hidden="1">
      <c r="A116" s="20"/>
      <c r="B116" s="28">
        <v>68</v>
      </c>
      <c r="C116" s="20" t="s">
        <v>176</v>
      </c>
      <c r="D116" s="29"/>
      <c r="E116" s="29"/>
      <c r="F116" s="20"/>
      <c r="G116" s="29"/>
      <c r="H116" s="29"/>
      <c r="I116" s="29"/>
      <c r="J116" s="29"/>
      <c r="K116" s="53">
        <v>5</v>
      </c>
      <c r="L116" s="53">
        <v>0</v>
      </c>
      <c r="M116" s="26">
        <v>2007</v>
      </c>
      <c r="N116" s="20"/>
      <c r="O116" s="20"/>
      <c r="P116" s="20"/>
      <c r="Q116" s="26"/>
      <c r="R116" s="26"/>
      <c r="S116" s="26"/>
      <c r="T116" s="26"/>
      <c r="U116" s="26"/>
      <c r="V116" s="26"/>
      <c r="W116" s="26"/>
    </row>
    <row r="117" spans="1:23" hidden="1">
      <c r="A117" s="27"/>
      <c r="B117" s="75">
        <v>69</v>
      </c>
      <c r="C117" s="27" t="s">
        <v>177</v>
      </c>
      <c r="D117" s="38"/>
      <c r="E117" s="38"/>
      <c r="F117" s="27"/>
      <c r="G117" s="38"/>
      <c r="H117" s="38"/>
      <c r="I117" s="38"/>
      <c r="J117" s="38"/>
      <c r="K117" s="56">
        <v>9</v>
      </c>
      <c r="L117" s="56">
        <v>0</v>
      </c>
      <c r="M117" s="22">
        <v>2007</v>
      </c>
      <c r="N117" s="27"/>
      <c r="O117" s="27"/>
      <c r="P117" s="20"/>
      <c r="Q117" s="26"/>
      <c r="R117" s="26"/>
      <c r="S117" s="26"/>
      <c r="T117" s="26"/>
      <c r="U117" s="26"/>
      <c r="V117" s="26"/>
      <c r="W117" s="26"/>
    </row>
    <row r="118" spans="1:23" hidden="1">
      <c r="A118" s="20"/>
      <c r="B118" s="28">
        <v>70</v>
      </c>
      <c r="C118" s="20" t="s">
        <v>178</v>
      </c>
      <c r="D118" s="29"/>
      <c r="E118" s="29"/>
      <c r="F118" s="20"/>
      <c r="G118" s="29"/>
      <c r="H118" s="29"/>
      <c r="I118" s="29"/>
      <c r="J118" s="29"/>
      <c r="K118" s="53">
        <v>4</v>
      </c>
      <c r="L118" s="53">
        <v>0</v>
      </c>
      <c r="M118" s="26">
        <v>2007</v>
      </c>
      <c r="N118" s="20"/>
      <c r="O118" s="20"/>
      <c r="P118" s="20"/>
      <c r="Q118" s="26"/>
      <c r="R118" s="26"/>
      <c r="S118" s="26"/>
      <c r="T118" s="26"/>
      <c r="U118" s="26"/>
      <c r="V118" s="26"/>
      <c r="W118" s="26"/>
    </row>
    <row r="119" spans="1:23" hidden="1">
      <c r="A119" s="20"/>
      <c r="B119" s="28">
        <v>71</v>
      </c>
      <c r="C119" s="20" t="s">
        <v>178</v>
      </c>
      <c r="D119" s="29"/>
      <c r="E119" s="29"/>
      <c r="F119" s="20"/>
      <c r="G119" s="29"/>
      <c r="H119" s="29"/>
      <c r="I119" s="29"/>
      <c r="J119" s="29"/>
      <c r="K119" s="53">
        <v>4</v>
      </c>
      <c r="L119" s="53">
        <v>0</v>
      </c>
      <c r="M119" s="26">
        <v>2007</v>
      </c>
      <c r="N119" s="20"/>
      <c r="O119" s="20"/>
      <c r="P119" s="20"/>
      <c r="Q119" s="26"/>
      <c r="R119" s="26"/>
      <c r="S119" s="26"/>
      <c r="T119" s="26"/>
      <c r="U119" s="26"/>
      <c r="V119" s="26"/>
      <c r="W119" s="26"/>
    </row>
    <row r="120" spans="1:23" hidden="1">
      <c r="A120" s="20"/>
      <c r="B120" s="28">
        <v>72</v>
      </c>
      <c r="C120" s="20" t="s">
        <v>179</v>
      </c>
      <c r="D120" s="29"/>
      <c r="E120" s="29"/>
      <c r="F120" s="20"/>
      <c r="G120" s="29"/>
      <c r="H120" s="29"/>
      <c r="I120" s="29"/>
      <c r="J120" s="29"/>
      <c r="K120" s="53">
        <v>13.8</v>
      </c>
      <c r="L120" s="61">
        <v>0</v>
      </c>
      <c r="M120" s="26">
        <v>2008</v>
      </c>
      <c r="N120" s="20"/>
      <c r="O120" s="20"/>
      <c r="P120" s="20"/>
      <c r="Q120" s="26"/>
      <c r="R120" s="26"/>
      <c r="S120" s="26"/>
      <c r="T120" s="26"/>
      <c r="U120" s="26"/>
      <c r="V120" s="26"/>
      <c r="W120" s="26" t="s">
        <v>121</v>
      </c>
    </row>
    <row r="121" spans="1:23" hidden="1">
      <c r="A121" s="20"/>
      <c r="B121" s="28">
        <v>73</v>
      </c>
      <c r="C121" s="20" t="s">
        <v>180</v>
      </c>
      <c r="D121" s="29"/>
      <c r="E121" s="29"/>
      <c r="F121" s="20"/>
      <c r="G121" s="29"/>
      <c r="H121" s="29"/>
      <c r="I121" s="29"/>
      <c r="J121" s="29"/>
      <c r="K121" s="53">
        <v>3.6</v>
      </c>
      <c r="L121" s="61">
        <v>0</v>
      </c>
      <c r="M121" s="26">
        <v>2008</v>
      </c>
      <c r="N121" s="20"/>
      <c r="O121" s="20"/>
      <c r="P121" s="20"/>
      <c r="Q121" s="26"/>
      <c r="R121" s="26"/>
      <c r="S121" s="26"/>
      <c r="T121" s="26"/>
      <c r="U121" s="26"/>
      <c r="V121" s="26"/>
      <c r="W121" s="26"/>
    </row>
    <row r="122" spans="1:23" hidden="1">
      <c r="A122" s="36"/>
      <c r="B122" s="40">
        <v>74</v>
      </c>
      <c r="C122" s="36" t="s">
        <v>181</v>
      </c>
      <c r="D122" s="37"/>
      <c r="E122" s="37"/>
      <c r="F122" s="36"/>
      <c r="G122" s="37"/>
      <c r="H122" s="37"/>
      <c r="I122" s="37"/>
      <c r="J122" s="37"/>
      <c r="K122" s="61">
        <v>4.5</v>
      </c>
      <c r="L122" s="61">
        <v>0</v>
      </c>
      <c r="M122" s="26">
        <v>2008</v>
      </c>
      <c r="N122" s="20"/>
      <c r="O122" s="20"/>
      <c r="P122" s="20"/>
      <c r="Q122" s="26"/>
      <c r="R122" s="26"/>
      <c r="S122" s="26"/>
      <c r="T122" s="26"/>
      <c r="U122" s="26"/>
      <c r="V122" s="26"/>
      <c r="W122" s="26" t="s">
        <v>121</v>
      </c>
    </row>
    <row r="123" spans="1:23" hidden="1">
      <c r="A123" s="20"/>
      <c r="B123" s="28">
        <v>75</v>
      </c>
      <c r="C123" s="20" t="s">
        <v>182</v>
      </c>
      <c r="D123" s="29"/>
      <c r="E123" s="29"/>
      <c r="F123" s="20"/>
      <c r="G123" s="29"/>
      <c r="H123" s="29"/>
      <c r="I123" s="29"/>
      <c r="J123" s="29"/>
      <c r="K123" s="53">
        <v>4.3</v>
      </c>
      <c r="L123" s="53">
        <v>0</v>
      </c>
      <c r="M123" s="26">
        <v>2008</v>
      </c>
      <c r="N123" s="20"/>
      <c r="O123" s="20"/>
      <c r="P123" s="20"/>
      <c r="Q123" s="26"/>
      <c r="R123" s="26"/>
      <c r="S123" s="26"/>
      <c r="T123" s="26"/>
      <c r="U123" s="26"/>
      <c r="V123" s="26"/>
      <c r="W123" s="26" t="s">
        <v>183</v>
      </c>
    </row>
    <row r="124" spans="1:23" hidden="1">
      <c r="A124" s="27"/>
      <c r="B124" s="75">
        <v>76</v>
      </c>
      <c r="C124" s="27" t="s">
        <v>184</v>
      </c>
      <c r="D124" s="38"/>
      <c r="E124" s="38"/>
      <c r="F124" s="27"/>
      <c r="G124" s="38"/>
      <c r="H124" s="38"/>
      <c r="I124" s="38"/>
      <c r="J124" s="38"/>
      <c r="K124" s="56">
        <v>8</v>
      </c>
      <c r="L124" s="61">
        <v>0</v>
      </c>
      <c r="M124" s="26">
        <v>2008</v>
      </c>
      <c r="N124" s="20"/>
      <c r="O124" s="20"/>
      <c r="P124" s="20"/>
      <c r="Q124" s="26"/>
      <c r="R124" s="26"/>
      <c r="S124" s="26"/>
      <c r="T124" s="26"/>
      <c r="U124" s="26"/>
      <c r="V124" s="26"/>
      <c r="W124" s="26" t="s">
        <v>183</v>
      </c>
    </row>
    <row r="125" spans="1:23" hidden="1">
      <c r="A125" s="20"/>
      <c r="B125" s="28">
        <v>77</v>
      </c>
      <c r="C125" s="20" t="s">
        <v>185</v>
      </c>
      <c r="D125" s="29"/>
      <c r="E125" s="29"/>
      <c r="F125" s="20"/>
      <c r="G125" s="29"/>
      <c r="H125" s="29"/>
      <c r="I125" s="29"/>
      <c r="J125" s="29"/>
      <c r="K125" s="53">
        <v>9.6999999999999993</v>
      </c>
      <c r="L125" s="61">
        <v>0</v>
      </c>
      <c r="M125" s="26">
        <v>2008</v>
      </c>
      <c r="N125" s="20"/>
      <c r="O125" s="20"/>
      <c r="P125" s="20"/>
      <c r="Q125" s="26"/>
      <c r="R125" s="26"/>
      <c r="S125" s="26"/>
      <c r="T125" s="26"/>
      <c r="U125" s="26"/>
      <c r="V125" s="26"/>
      <c r="W125" s="26" t="s">
        <v>183</v>
      </c>
    </row>
    <row r="126" spans="1:23" hidden="1">
      <c r="A126" s="20"/>
      <c r="B126" s="28">
        <v>78</v>
      </c>
      <c r="C126" s="20" t="s">
        <v>186</v>
      </c>
      <c r="D126" s="29"/>
      <c r="E126" s="29"/>
      <c r="F126" s="20"/>
      <c r="G126" s="29"/>
      <c r="H126" s="29"/>
      <c r="I126" s="29"/>
      <c r="J126" s="29"/>
      <c r="K126" s="53">
        <v>2</v>
      </c>
      <c r="L126" s="61">
        <v>2</v>
      </c>
      <c r="M126" s="26">
        <v>2008</v>
      </c>
      <c r="N126" s="20"/>
      <c r="O126" s="20"/>
      <c r="P126" s="20"/>
      <c r="Q126" s="26"/>
      <c r="R126" s="26"/>
      <c r="S126" s="26"/>
      <c r="T126" s="26"/>
      <c r="U126" s="26"/>
      <c r="V126" s="26"/>
      <c r="W126" s="26" t="s">
        <v>183</v>
      </c>
    </row>
    <row r="127" spans="1:23" hidden="1">
      <c r="A127" s="20"/>
      <c r="B127" s="28">
        <v>79</v>
      </c>
      <c r="C127" s="20" t="s">
        <v>187</v>
      </c>
      <c r="D127" s="29"/>
      <c r="E127" s="29"/>
      <c r="F127" s="20"/>
      <c r="G127" s="29"/>
      <c r="H127" s="29"/>
      <c r="I127" s="29"/>
      <c r="J127" s="29"/>
      <c r="K127" s="53">
        <v>8.1</v>
      </c>
      <c r="L127" s="61">
        <v>0</v>
      </c>
      <c r="M127" s="26">
        <v>2008</v>
      </c>
      <c r="N127" s="20"/>
      <c r="O127" s="20"/>
      <c r="P127" s="20"/>
      <c r="Q127" s="26"/>
      <c r="R127" s="26"/>
      <c r="S127" s="26"/>
      <c r="T127" s="26"/>
      <c r="U127" s="26"/>
      <c r="V127" s="26"/>
      <c r="W127" s="26" t="s">
        <v>183</v>
      </c>
    </row>
    <row r="128" spans="1:23" hidden="1">
      <c r="A128" s="20"/>
      <c r="B128" s="28">
        <v>80</v>
      </c>
      <c r="C128" s="20" t="s">
        <v>188</v>
      </c>
      <c r="D128" s="29"/>
      <c r="E128" s="29"/>
      <c r="F128" s="20"/>
      <c r="G128" s="29"/>
      <c r="H128" s="29"/>
      <c r="I128" s="29"/>
      <c r="J128" s="29"/>
      <c r="K128" s="53">
        <v>12</v>
      </c>
      <c r="L128" s="61">
        <v>0</v>
      </c>
      <c r="M128" s="26">
        <v>2008</v>
      </c>
      <c r="N128" s="20"/>
      <c r="O128" s="20"/>
      <c r="P128" s="20"/>
      <c r="Q128" s="26"/>
      <c r="R128" s="26"/>
      <c r="S128" s="26"/>
      <c r="T128" s="26"/>
      <c r="U128" s="26"/>
      <c r="V128" s="26"/>
      <c r="W128" s="26" t="s">
        <v>183</v>
      </c>
    </row>
    <row r="129" spans="1:23" hidden="1">
      <c r="A129" s="27"/>
      <c r="B129" s="75">
        <v>81</v>
      </c>
      <c r="C129" s="27" t="s">
        <v>189</v>
      </c>
      <c r="D129" s="38"/>
      <c r="E129" s="38"/>
      <c r="F129" s="27"/>
      <c r="G129" s="38"/>
      <c r="H129" s="38"/>
      <c r="I129" s="38"/>
      <c r="J129" s="38"/>
      <c r="K129" s="56">
        <v>8.8000000000000007</v>
      </c>
      <c r="L129" s="61">
        <v>0</v>
      </c>
      <c r="M129" s="26">
        <v>2008</v>
      </c>
      <c r="N129" s="20"/>
      <c r="O129" s="20"/>
      <c r="P129" s="20"/>
      <c r="Q129" s="26"/>
      <c r="R129" s="26"/>
      <c r="S129" s="26"/>
      <c r="T129" s="26"/>
      <c r="U129" s="26"/>
      <c r="V129" s="26"/>
      <c r="W129" s="26" t="s">
        <v>183</v>
      </c>
    </row>
    <row r="130" spans="1:23" hidden="1">
      <c r="A130" s="20"/>
      <c r="B130" s="28">
        <v>82</v>
      </c>
      <c r="C130" s="20" t="s">
        <v>190</v>
      </c>
      <c r="D130" s="29"/>
      <c r="E130" s="29"/>
      <c r="F130" s="20"/>
      <c r="G130" s="29"/>
      <c r="H130" s="29"/>
      <c r="I130" s="29"/>
      <c r="J130" s="29"/>
      <c r="K130" s="53">
        <v>7.9</v>
      </c>
      <c r="L130" s="61">
        <v>0</v>
      </c>
      <c r="M130" s="26">
        <v>2008</v>
      </c>
      <c r="N130" s="20"/>
      <c r="O130" s="20"/>
      <c r="P130" s="20"/>
      <c r="Q130" s="26"/>
      <c r="R130" s="26"/>
      <c r="S130" s="26"/>
      <c r="T130" s="26"/>
      <c r="U130" s="26"/>
      <c r="V130" s="26"/>
      <c r="W130" s="26" t="s">
        <v>183</v>
      </c>
    </row>
    <row r="131" spans="1:23" hidden="1">
      <c r="A131" s="20"/>
      <c r="B131" s="28">
        <v>83</v>
      </c>
      <c r="C131" s="20" t="s">
        <v>177</v>
      </c>
      <c r="D131" s="29"/>
      <c r="E131" s="29"/>
      <c r="F131" s="20"/>
      <c r="G131" s="29"/>
      <c r="H131" s="29"/>
      <c r="I131" s="29"/>
      <c r="J131" s="29"/>
      <c r="K131" s="53">
        <v>11.8</v>
      </c>
      <c r="L131" s="61">
        <v>0</v>
      </c>
      <c r="M131" s="26">
        <v>2008</v>
      </c>
      <c r="N131" s="20"/>
      <c r="O131" s="20"/>
      <c r="P131" s="20"/>
      <c r="Q131" s="26"/>
      <c r="R131" s="26"/>
      <c r="S131" s="26"/>
      <c r="T131" s="26"/>
      <c r="U131" s="26"/>
      <c r="V131" s="26"/>
      <c r="W131" s="26" t="s">
        <v>183</v>
      </c>
    </row>
    <row r="132" spans="1:23" hidden="1">
      <c r="A132" s="20"/>
      <c r="B132" s="28">
        <v>84</v>
      </c>
      <c r="C132" s="20" t="s">
        <v>191</v>
      </c>
      <c r="D132" s="29"/>
      <c r="E132" s="29"/>
      <c r="F132" s="20"/>
      <c r="G132" s="29"/>
      <c r="H132" s="29"/>
      <c r="I132" s="29"/>
      <c r="J132" s="29"/>
      <c r="K132" s="53">
        <v>8</v>
      </c>
      <c r="L132" s="61">
        <v>0</v>
      </c>
      <c r="M132" s="26">
        <v>2008</v>
      </c>
      <c r="N132" s="20"/>
      <c r="O132" s="20"/>
      <c r="P132" s="20"/>
      <c r="Q132" s="26"/>
      <c r="R132" s="26"/>
      <c r="S132" s="26"/>
      <c r="T132" s="26"/>
      <c r="U132" s="26"/>
      <c r="V132" s="26"/>
      <c r="W132" s="26" t="s">
        <v>183</v>
      </c>
    </row>
    <row r="133" spans="1:23" hidden="1">
      <c r="A133" s="20"/>
      <c r="B133" s="28">
        <v>85</v>
      </c>
      <c r="C133" s="20" t="s">
        <v>192</v>
      </c>
      <c r="D133" s="29"/>
      <c r="E133" s="29"/>
      <c r="F133" s="20"/>
      <c r="G133" s="29"/>
      <c r="H133" s="29"/>
      <c r="I133" s="29"/>
      <c r="J133" s="29"/>
      <c r="K133" s="53">
        <v>10</v>
      </c>
      <c r="L133" s="61">
        <v>0</v>
      </c>
      <c r="M133" s="26">
        <v>2008</v>
      </c>
      <c r="N133" s="20"/>
      <c r="O133" s="20"/>
      <c r="P133" s="20"/>
      <c r="Q133" s="26"/>
      <c r="R133" s="26"/>
      <c r="S133" s="26"/>
      <c r="T133" s="26"/>
      <c r="U133" s="26"/>
      <c r="V133" s="26"/>
      <c r="W133" s="26" t="s">
        <v>121</v>
      </c>
    </row>
    <row r="134" spans="1:23" hidden="1">
      <c r="A134" s="27"/>
      <c r="B134" s="75">
        <v>86</v>
      </c>
      <c r="C134" s="27" t="s">
        <v>193</v>
      </c>
      <c r="D134" s="38"/>
      <c r="E134" s="38"/>
      <c r="F134" s="27"/>
      <c r="G134" s="38"/>
      <c r="H134" s="38"/>
      <c r="I134" s="38"/>
      <c r="J134" s="38"/>
      <c r="K134" s="56">
        <v>1.8</v>
      </c>
      <c r="L134" s="61">
        <v>0</v>
      </c>
      <c r="M134" s="26">
        <v>2008</v>
      </c>
      <c r="N134" s="20"/>
      <c r="O134" s="20"/>
      <c r="P134" s="20"/>
      <c r="Q134" s="26"/>
      <c r="R134" s="26"/>
      <c r="S134" s="26"/>
      <c r="T134" s="26"/>
      <c r="U134" s="26"/>
      <c r="V134" s="26"/>
      <c r="W134" s="26" t="s">
        <v>194</v>
      </c>
    </row>
    <row r="135" spans="1:23" hidden="1">
      <c r="A135" s="20"/>
      <c r="B135" s="28">
        <v>87</v>
      </c>
      <c r="C135" s="20" t="s">
        <v>195</v>
      </c>
      <c r="D135" s="29"/>
      <c r="E135" s="29"/>
      <c r="F135" s="20"/>
      <c r="G135" s="29"/>
      <c r="H135" s="29"/>
      <c r="I135" s="29"/>
      <c r="J135" s="29"/>
      <c r="K135" s="53">
        <v>1.6</v>
      </c>
      <c r="L135" s="61">
        <v>1.6</v>
      </c>
      <c r="M135" s="26">
        <v>2009</v>
      </c>
      <c r="N135" s="20"/>
      <c r="O135" s="20"/>
      <c r="P135" s="20"/>
      <c r="Q135" s="26"/>
      <c r="R135" s="26"/>
      <c r="S135" s="26"/>
      <c r="T135" s="26"/>
      <c r="U135" s="26"/>
      <c r="V135" s="26"/>
      <c r="W135" s="26"/>
    </row>
    <row r="136" spans="1:23" hidden="1">
      <c r="A136" s="20"/>
      <c r="B136" s="28">
        <v>88</v>
      </c>
      <c r="C136" s="20" t="s">
        <v>196</v>
      </c>
      <c r="D136" s="29"/>
      <c r="E136" s="29"/>
      <c r="F136" s="20"/>
      <c r="G136" s="29"/>
      <c r="H136" s="29"/>
      <c r="I136" s="29"/>
      <c r="J136" s="29"/>
      <c r="K136" s="53">
        <v>22.2</v>
      </c>
      <c r="L136" s="61">
        <v>0</v>
      </c>
      <c r="M136" s="26">
        <v>2009</v>
      </c>
      <c r="N136" s="20"/>
      <c r="O136" s="20"/>
      <c r="P136" s="20"/>
      <c r="Q136" s="26"/>
      <c r="R136" s="26"/>
      <c r="S136" s="26"/>
      <c r="T136" s="26"/>
      <c r="U136" s="26"/>
      <c r="V136" s="26"/>
      <c r="W136" s="26"/>
    </row>
    <row r="137" spans="1:23" hidden="1">
      <c r="A137" s="27"/>
      <c r="B137" s="75">
        <v>89</v>
      </c>
      <c r="C137" s="27" t="s">
        <v>197</v>
      </c>
      <c r="D137" s="38"/>
      <c r="E137" s="38"/>
      <c r="F137" s="27"/>
      <c r="G137" s="38"/>
      <c r="H137" s="38"/>
      <c r="I137" s="38"/>
      <c r="J137" s="38"/>
      <c r="K137" s="56">
        <v>8.5</v>
      </c>
      <c r="L137" s="61"/>
      <c r="M137" s="26">
        <v>2009</v>
      </c>
      <c r="N137" s="20"/>
      <c r="O137" s="20"/>
      <c r="P137" s="20"/>
      <c r="Q137" s="26"/>
      <c r="R137" s="26"/>
      <c r="S137" s="26"/>
      <c r="T137" s="26"/>
      <c r="U137" s="26"/>
      <c r="V137" s="26"/>
      <c r="W137" s="26"/>
    </row>
    <row r="138" spans="1:23" hidden="1">
      <c r="A138" s="20"/>
      <c r="B138" s="28">
        <v>90</v>
      </c>
      <c r="C138" s="20" t="s">
        <v>198</v>
      </c>
      <c r="D138" s="29"/>
      <c r="E138" s="29"/>
      <c r="F138" s="20"/>
      <c r="G138" s="29"/>
      <c r="H138" s="29"/>
      <c r="I138" s="29"/>
      <c r="J138" s="29"/>
      <c r="K138" s="53">
        <v>11.4</v>
      </c>
      <c r="L138" s="61"/>
      <c r="M138" s="26">
        <v>2009</v>
      </c>
      <c r="N138" s="20"/>
      <c r="O138" s="20"/>
      <c r="P138" s="20"/>
      <c r="Q138" s="26"/>
      <c r="R138" s="26"/>
      <c r="S138" s="26"/>
      <c r="T138" s="26"/>
      <c r="U138" s="26"/>
      <c r="V138" s="26"/>
      <c r="W138" s="26"/>
    </row>
    <row r="139" spans="1:23" hidden="1">
      <c r="A139" s="27"/>
      <c r="B139" s="75">
        <v>91</v>
      </c>
      <c r="C139" s="27" t="s">
        <v>199</v>
      </c>
      <c r="D139" s="38"/>
      <c r="E139" s="38"/>
      <c r="F139" s="27"/>
      <c r="G139" s="38"/>
      <c r="H139" s="38"/>
      <c r="I139" s="38"/>
      <c r="J139" s="38"/>
      <c r="K139" s="56">
        <v>7.1</v>
      </c>
      <c r="L139" s="61"/>
      <c r="M139" s="26">
        <v>2009</v>
      </c>
      <c r="N139" s="20"/>
      <c r="O139" s="20"/>
      <c r="P139" s="20"/>
      <c r="Q139" s="26"/>
      <c r="R139" s="26"/>
      <c r="S139" s="26"/>
      <c r="T139" s="26"/>
      <c r="U139" s="26"/>
      <c r="V139" s="26"/>
      <c r="W139" s="26"/>
    </row>
    <row r="140" spans="1:23" hidden="1">
      <c r="A140" s="21"/>
      <c r="B140" s="32">
        <v>92</v>
      </c>
      <c r="C140" s="21" t="s">
        <v>200</v>
      </c>
      <c r="D140" s="31"/>
      <c r="E140" s="31"/>
      <c r="F140" s="21"/>
      <c r="G140" s="31"/>
      <c r="H140" s="31"/>
      <c r="I140" s="31"/>
      <c r="J140" s="31"/>
      <c r="K140" s="62">
        <v>4</v>
      </c>
      <c r="L140" s="61">
        <v>0</v>
      </c>
      <c r="M140" s="26">
        <v>2009</v>
      </c>
      <c r="N140" s="20"/>
      <c r="O140" s="20"/>
      <c r="P140" s="20"/>
      <c r="Q140" s="26"/>
      <c r="R140" s="26"/>
      <c r="S140" s="26"/>
      <c r="T140" s="26"/>
      <c r="U140" s="26"/>
      <c r="V140" s="26"/>
      <c r="W140" s="26"/>
    </row>
    <row r="141" spans="1:23" hidden="1">
      <c r="A141" s="20"/>
      <c r="B141" s="28">
        <v>93</v>
      </c>
      <c r="C141" s="20" t="s">
        <v>201</v>
      </c>
      <c r="D141" s="29"/>
      <c r="E141" s="29"/>
      <c r="F141" s="20"/>
      <c r="G141" s="29"/>
      <c r="H141" s="29"/>
      <c r="I141" s="29"/>
      <c r="J141" s="29"/>
      <c r="K141" s="53">
        <v>66.5</v>
      </c>
      <c r="L141" s="61">
        <v>24</v>
      </c>
      <c r="M141" s="26">
        <v>2009</v>
      </c>
      <c r="N141" s="20"/>
      <c r="O141" s="20"/>
      <c r="P141" s="20"/>
      <c r="Q141" s="26"/>
      <c r="R141" s="26"/>
      <c r="S141" s="26"/>
      <c r="T141" s="26"/>
      <c r="U141" s="26"/>
      <c r="V141" s="26"/>
      <c r="W141" s="26"/>
    </row>
    <row r="142" spans="1:23" hidden="1">
      <c r="A142" s="36"/>
      <c r="B142" s="40">
        <v>94</v>
      </c>
      <c r="C142" s="36" t="s">
        <v>141</v>
      </c>
      <c r="D142" s="37"/>
      <c r="E142" s="37"/>
      <c r="F142" s="36"/>
      <c r="G142" s="37"/>
      <c r="H142" s="37"/>
      <c r="I142" s="37"/>
      <c r="J142" s="37"/>
      <c r="K142" s="61">
        <v>1.8</v>
      </c>
      <c r="L142" s="61">
        <v>1.8</v>
      </c>
      <c r="M142" s="26">
        <v>2009</v>
      </c>
      <c r="N142" s="20"/>
      <c r="O142" s="20"/>
      <c r="P142" s="20"/>
      <c r="Q142" s="26"/>
      <c r="R142" s="26"/>
      <c r="S142" s="26"/>
      <c r="T142" s="26"/>
      <c r="U142" s="26"/>
      <c r="V142" s="26"/>
      <c r="W142" s="26" t="s">
        <v>121</v>
      </c>
    </row>
    <row r="143" spans="1:23" hidden="1">
      <c r="A143" s="27"/>
      <c r="B143" s="75">
        <v>95</v>
      </c>
      <c r="C143" s="27" t="s">
        <v>141</v>
      </c>
      <c r="D143" s="38"/>
      <c r="E143" s="38"/>
      <c r="F143" s="27"/>
      <c r="G143" s="38"/>
      <c r="H143" s="38"/>
      <c r="I143" s="38"/>
      <c r="J143" s="38"/>
      <c r="K143" s="56">
        <v>1.8</v>
      </c>
      <c r="L143" s="61">
        <v>1.8</v>
      </c>
      <c r="M143" s="26">
        <v>2009</v>
      </c>
      <c r="N143" s="20"/>
      <c r="O143" s="20"/>
      <c r="P143" s="20"/>
      <c r="Q143" s="26"/>
      <c r="R143" s="26"/>
      <c r="S143" s="26"/>
      <c r="T143" s="26"/>
      <c r="U143" s="26"/>
      <c r="V143" s="26"/>
      <c r="W143" s="26" t="s">
        <v>121</v>
      </c>
    </row>
    <row r="144" spans="1:23" hidden="1">
      <c r="A144" s="20"/>
      <c r="B144" s="28">
        <v>96</v>
      </c>
      <c r="C144" s="20" t="s">
        <v>202</v>
      </c>
      <c r="D144" s="29"/>
      <c r="E144" s="29"/>
      <c r="F144" s="20"/>
      <c r="G144" s="29"/>
      <c r="H144" s="29"/>
      <c r="I144" s="29"/>
      <c r="J144" s="29"/>
      <c r="K144" s="53">
        <v>3.9</v>
      </c>
      <c r="L144" s="61">
        <v>0</v>
      </c>
      <c r="M144" s="26">
        <v>2009</v>
      </c>
      <c r="N144" s="20"/>
      <c r="O144" s="20"/>
      <c r="P144" s="20"/>
      <c r="Q144" s="26"/>
      <c r="R144" s="26"/>
      <c r="S144" s="26"/>
      <c r="T144" s="26"/>
      <c r="U144" s="26"/>
      <c r="V144" s="26"/>
      <c r="W144" s="26"/>
    </row>
    <row r="145" spans="1:23" hidden="1">
      <c r="A145" s="27"/>
      <c r="B145" s="75">
        <v>97</v>
      </c>
      <c r="C145" s="27" t="s">
        <v>203</v>
      </c>
      <c r="D145" s="38"/>
      <c r="E145" s="38"/>
      <c r="F145" s="27"/>
      <c r="G145" s="38"/>
      <c r="H145" s="38"/>
      <c r="I145" s="38"/>
      <c r="J145" s="38"/>
      <c r="K145" s="56">
        <v>2.9</v>
      </c>
      <c r="L145" s="61">
        <v>2.9</v>
      </c>
      <c r="M145" s="26">
        <v>2009</v>
      </c>
      <c r="N145" s="20"/>
      <c r="O145" s="20"/>
      <c r="P145" s="20"/>
      <c r="Q145" s="26"/>
      <c r="R145" s="26"/>
      <c r="S145" s="26"/>
      <c r="T145" s="26"/>
      <c r="U145" s="26"/>
      <c r="V145" s="26"/>
      <c r="W145" s="26" t="s">
        <v>121</v>
      </c>
    </row>
    <row r="146" spans="1:23" hidden="1">
      <c r="A146" s="20"/>
      <c r="B146" s="28">
        <v>98</v>
      </c>
      <c r="C146" s="20" t="s">
        <v>204</v>
      </c>
      <c r="D146" s="29"/>
      <c r="E146" s="29"/>
      <c r="F146" s="20"/>
      <c r="G146" s="29"/>
      <c r="H146" s="29"/>
      <c r="I146" s="29"/>
      <c r="J146" s="29"/>
      <c r="K146" s="53">
        <v>6.4</v>
      </c>
      <c r="L146" s="61">
        <v>6.4</v>
      </c>
      <c r="M146" s="26">
        <v>2009</v>
      </c>
      <c r="N146" s="20"/>
      <c r="O146" s="20"/>
      <c r="P146" s="20"/>
      <c r="Q146" s="26"/>
      <c r="R146" s="26"/>
      <c r="S146" s="26"/>
      <c r="T146" s="26"/>
      <c r="U146" s="26"/>
      <c r="V146" s="26"/>
      <c r="W146" s="26"/>
    </row>
    <row r="147" spans="1:23" hidden="1">
      <c r="A147" s="20"/>
      <c r="B147" s="29">
        <v>99</v>
      </c>
      <c r="C147" s="20" t="s">
        <v>205</v>
      </c>
      <c r="D147" s="29"/>
      <c r="E147" s="29"/>
      <c r="F147" s="20"/>
      <c r="G147" s="29"/>
      <c r="H147" s="29"/>
      <c r="I147" s="29"/>
      <c r="J147" s="29"/>
      <c r="K147" s="53">
        <v>26.9</v>
      </c>
      <c r="L147" s="61">
        <v>18.7</v>
      </c>
      <c r="M147" s="26">
        <v>2010</v>
      </c>
      <c r="N147" s="20"/>
      <c r="O147" s="20"/>
      <c r="P147" s="20"/>
      <c r="Q147" s="26"/>
      <c r="R147" s="26"/>
      <c r="S147" s="26"/>
      <c r="T147" s="26"/>
      <c r="U147" s="26"/>
      <c r="V147" s="26"/>
      <c r="W147" s="26"/>
    </row>
    <row r="148" spans="1:23" hidden="1">
      <c r="A148" s="20"/>
      <c r="B148" s="29">
        <v>100</v>
      </c>
      <c r="C148" s="20" t="s">
        <v>206</v>
      </c>
      <c r="D148" s="29"/>
      <c r="E148" s="29"/>
      <c r="F148" s="20"/>
      <c r="G148" s="29"/>
      <c r="H148" s="29"/>
      <c r="I148" s="29"/>
      <c r="J148" s="29"/>
      <c r="K148" s="53">
        <v>25.6</v>
      </c>
      <c r="L148" s="61">
        <v>25.6</v>
      </c>
      <c r="M148" s="26">
        <v>2010</v>
      </c>
      <c r="N148" s="20"/>
      <c r="O148" s="20"/>
      <c r="P148" s="20"/>
      <c r="Q148" s="26"/>
      <c r="R148" s="26"/>
      <c r="S148" s="26"/>
      <c r="T148" s="26"/>
      <c r="U148" s="26"/>
      <c r="V148" s="26"/>
      <c r="W148" s="26"/>
    </row>
    <row r="149" spans="1:23" hidden="1">
      <c r="A149" s="20"/>
      <c r="B149" s="29">
        <v>101</v>
      </c>
      <c r="C149" s="20" t="s">
        <v>207</v>
      </c>
      <c r="D149" s="29"/>
      <c r="E149" s="29"/>
      <c r="F149" s="20"/>
      <c r="G149" s="29"/>
      <c r="H149" s="29"/>
      <c r="I149" s="29"/>
      <c r="J149" s="29"/>
      <c r="K149" s="53">
        <v>1.2</v>
      </c>
      <c r="L149" s="61">
        <v>1.2</v>
      </c>
      <c r="M149" s="26">
        <v>2010</v>
      </c>
      <c r="N149" s="20"/>
      <c r="O149" s="20"/>
      <c r="P149" s="20"/>
      <c r="Q149" s="26"/>
      <c r="R149" s="26"/>
      <c r="S149" s="26"/>
      <c r="T149" s="26"/>
      <c r="U149" s="26"/>
      <c r="V149" s="26"/>
      <c r="W149" s="26"/>
    </row>
    <row r="150" spans="1:23" hidden="1">
      <c r="A150" s="20"/>
      <c r="B150" s="29">
        <v>102</v>
      </c>
      <c r="C150" s="20" t="s">
        <v>124</v>
      </c>
      <c r="D150" s="29"/>
      <c r="E150" s="29"/>
      <c r="F150" s="20"/>
      <c r="G150" s="29"/>
      <c r="H150" s="29"/>
      <c r="I150" s="29"/>
      <c r="J150" s="29"/>
      <c r="K150" s="53">
        <v>28.5</v>
      </c>
      <c r="L150" s="61">
        <v>20.6</v>
      </c>
      <c r="M150" s="26">
        <v>2010</v>
      </c>
      <c r="N150" s="20"/>
      <c r="O150" s="20"/>
      <c r="P150" s="20"/>
      <c r="Q150" s="26"/>
      <c r="R150" s="26"/>
      <c r="S150" s="26"/>
      <c r="T150" s="26"/>
      <c r="U150" s="26"/>
      <c r="V150" s="26"/>
      <c r="W150" s="26"/>
    </row>
    <row r="151" spans="1:23" hidden="1">
      <c r="A151" s="20"/>
      <c r="B151" s="29">
        <v>103</v>
      </c>
      <c r="C151" s="20" t="s">
        <v>208</v>
      </c>
      <c r="D151" s="29"/>
      <c r="E151" s="29"/>
      <c r="F151" s="20"/>
      <c r="G151" s="29"/>
      <c r="H151" s="29"/>
      <c r="I151" s="29"/>
      <c r="J151" s="29"/>
      <c r="K151" s="53">
        <v>4.8</v>
      </c>
      <c r="L151" s="61">
        <v>0</v>
      </c>
      <c r="M151" s="26">
        <v>2010</v>
      </c>
      <c r="N151" s="20"/>
      <c r="O151" s="20"/>
      <c r="P151" s="20"/>
      <c r="Q151" s="26"/>
      <c r="R151" s="26"/>
      <c r="S151" s="26"/>
      <c r="T151" s="26"/>
      <c r="U151" s="26"/>
      <c r="V151" s="26"/>
      <c r="W151" s="26"/>
    </row>
    <row r="152" spans="1:23" hidden="1">
      <c r="A152" s="20"/>
      <c r="B152" s="29">
        <v>104</v>
      </c>
      <c r="C152" s="20" t="s">
        <v>209</v>
      </c>
      <c r="D152" s="29"/>
      <c r="E152" s="29"/>
      <c r="F152" s="20"/>
      <c r="G152" s="29"/>
      <c r="H152" s="29"/>
      <c r="I152" s="29"/>
      <c r="J152" s="29"/>
      <c r="K152" s="53">
        <v>97</v>
      </c>
      <c r="L152" s="61">
        <v>95.4</v>
      </c>
      <c r="M152" s="26">
        <v>2010</v>
      </c>
      <c r="N152" s="20"/>
      <c r="O152" s="20"/>
      <c r="P152" s="20"/>
      <c r="Q152" s="26"/>
      <c r="R152" s="26"/>
      <c r="S152" s="26"/>
      <c r="T152" s="26"/>
      <c r="U152" s="26"/>
      <c r="V152" s="26"/>
      <c r="W152" s="26"/>
    </row>
    <row r="153" spans="1:23" hidden="1">
      <c r="A153" s="20"/>
      <c r="B153" s="29"/>
      <c r="C153" s="20"/>
      <c r="D153" s="29"/>
      <c r="E153" s="29"/>
      <c r="F153" s="20"/>
      <c r="G153" s="29"/>
      <c r="H153" s="29"/>
      <c r="I153" s="29"/>
      <c r="J153" s="29"/>
      <c r="K153" s="53"/>
      <c r="L153" s="61"/>
      <c r="M153" s="26"/>
      <c r="N153" s="20"/>
      <c r="O153" s="20"/>
      <c r="P153" s="20"/>
      <c r="Q153" s="26"/>
      <c r="R153" s="26"/>
      <c r="S153" s="26"/>
      <c r="T153" s="26"/>
      <c r="U153" s="26"/>
      <c r="V153" s="26"/>
      <c r="W153" s="26"/>
    </row>
    <row r="154" spans="1:23" hidden="1">
      <c r="A154" s="20"/>
      <c r="B154" s="29"/>
      <c r="C154" s="20"/>
      <c r="D154" s="29"/>
      <c r="E154" s="29"/>
      <c r="F154" s="20"/>
      <c r="G154" s="29"/>
      <c r="H154" s="29"/>
      <c r="I154" s="29"/>
      <c r="J154" s="29"/>
      <c r="K154" s="53"/>
      <c r="L154" s="61"/>
      <c r="M154" s="26"/>
      <c r="N154" s="20"/>
      <c r="O154" s="20"/>
      <c r="P154" s="20"/>
      <c r="Q154" s="26"/>
      <c r="R154" s="26"/>
      <c r="S154" s="26"/>
      <c r="T154" s="26"/>
      <c r="U154" s="26"/>
      <c r="V154" s="26"/>
      <c r="W154" s="26"/>
    </row>
    <row r="155" spans="1:23" ht="24.6" hidden="1">
      <c r="A155" s="181" t="s">
        <v>210</v>
      </c>
      <c r="B155" s="182"/>
      <c r="C155" s="76" t="s">
        <v>211</v>
      </c>
      <c r="D155" s="29"/>
      <c r="E155" s="29"/>
      <c r="F155" s="20"/>
      <c r="G155" s="29"/>
      <c r="H155" s="29"/>
      <c r="I155" s="29"/>
      <c r="J155" s="29"/>
      <c r="K155" s="53">
        <f>K156</f>
        <v>1917.9000000000005</v>
      </c>
      <c r="L155" s="61">
        <f>L156</f>
        <v>291.7</v>
      </c>
      <c r="M155" s="26"/>
      <c r="N155" s="20"/>
      <c r="O155" s="20"/>
      <c r="P155" s="20"/>
      <c r="Q155" s="26"/>
      <c r="R155" s="26"/>
      <c r="S155" s="26"/>
      <c r="T155" s="26"/>
      <c r="U155" s="26"/>
      <c r="V155" s="26"/>
      <c r="W155" s="26"/>
    </row>
    <row r="156" spans="1:23" hidden="1">
      <c r="A156" s="20"/>
      <c r="B156" s="28"/>
      <c r="C156" s="64" t="s">
        <v>43</v>
      </c>
      <c r="D156" s="29"/>
      <c r="E156" s="29"/>
      <c r="F156" s="20"/>
      <c r="G156" s="29"/>
      <c r="H156" s="29"/>
      <c r="I156" s="29"/>
      <c r="J156" s="29"/>
      <c r="K156" s="53">
        <f>K157+K158+K159+K160+K161+K162+K163+K164+K165+K166+K167+K168+K169+K170+K171+K172+K173+K174+K175+K177+K178+K179</f>
        <v>1917.9000000000005</v>
      </c>
      <c r="L156" s="53">
        <f>L166+L168+L171+L174</f>
        <v>291.7</v>
      </c>
      <c r="M156" s="26"/>
      <c r="N156" s="20"/>
      <c r="O156" s="20"/>
      <c r="P156" s="20"/>
      <c r="Q156" s="26"/>
      <c r="R156" s="26"/>
      <c r="S156" s="26"/>
      <c r="T156" s="26"/>
      <c r="U156" s="26"/>
      <c r="V156" s="26"/>
      <c r="W156" s="26"/>
    </row>
    <row r="157" spans="1:23" hidden="1">
      <c r="A157" s="27"/>
      <c r="B157" s="75">
        <v>1</v>
      </c>
      <c r="C157" s="27" t="s">
        <v>212</v>
      </c>
      <c r="D157" s="38"/>
      <c r="E157" s="38"/>
      <c r="F157" s="57" t="s">
        <v>213</v>
      </c>
      <c r="G157" s="38"/>
      <c r="H157" s="38"/>
      <c r="I157" s="38"/>
      <c r="J157" s="38"/>
      <c r="K157" s="56">
        <v>234.5</v>
      </c>
      <c r="L157" s="56">
        <v>0</v>
      </c>
      <c r="M157" s="22">
        <v>1973</v>
      </c>
      <c r="N157" s="20"/>
      <c r="O157" s="20">
        <v>84</v>
      </c>
      <c r="P157" s="20">
        <v>1</v>
      </c>
      <c r="Q157" s="26"/>
      <c r="R157" s="26"/>
      <c r="S157" s="26"/>
      <c r="T157" s="26"/>
      <c r="U157" s="26"/>
      <c r="V157" s="26"/>
      <c r="W157" s="26"/>
    </row>
    <row r="158" spans="1:23" hidden="1">
      <c r="A158" s="20"/>
      <c r="B158" s="28">
        <v>2</v>
      </c>
      <c r="C158" s="20" t="s">
        <v>214</v>
      </c>
      <c r="D158" s="29"/>
      <c r="E158" s="29"/>
      <c r="F158" s="20" t="s">
        <v>215</v>
      </c>
      <c r="G158" s="29"/>
      <c r="H158" s="29"/>
      <c r="I158" s="29"/>
      <c r="J158" s="29"/>
      <c r="K158" s="53">
        <v>55.1</v>
      </c>
      <c r="L158" s="53">
        <v>0</v>
      </c>
      <c r="M158" s="26">
        <v>1968</v>
      </c>
      <c r="N158" s="20"/>
      <c r="O158" s="20">
        <v>42</v>
      </c>
      <c r="P158" s="20">
        <v>1</v>
      </c>
      <c r="Q158" s="26"/>
      <c r="R158" s="26"/>
      <c r="S158" s="26"/>
      <c r="T158" s="26"/>
      <c r="U158" s="26"/>
      <c r="V158" s="26"/>
      <c r="W158" s="26"/>
    </row>
    <row r="159" spans="1:23" ht="24.6" hidden="1">
      <c r="A159" s="20"/>
      <c r="B159" s="28">
        <v>3</v>
      </c>
      <c r="C159" s="20" t="s">
        <v>214</v>
      </c>
      <c r="D159" s="29"/>
      <c r="E159" s="29"/>
      <c r="F159" s="52" t="s">
        <v>216</v>
      </c>
      <c r="G159" s="29"/>
      <c r="H159" s="29"/>
      <c r="I159" s="29"/>
      <c r="J159" s="29"/>
      <c r="K159" s="53">
        <v>106.3</v>
      </c>
      <c r="L159" s="53">
        <v>0</v>
      </c>
      <c r="M159" s="26">
        <v>1969</v>
      </c>
      <c r="N159" s="20"/>
      <c r="O159" s="20">
        <v>56</v>
      </c>
      <c r="P159" s="20">
        <v>1</v>
      </c>
      <c r="Q159" s="26"/>
      <c r="R159" s="26"/>
      <c r="S159" s="26"/>
      <c r="T159" s="26"/>
      <c r="U159" s="26"/>
      <c r="V159" s="26"/>
      <c r="W159" s="26"/>
    </row>
    <row r="160" spans="1:23" hidden="1">
      <c r="A160" s="27"/>
      <c r="B160" s="75">
        <v>4</v>
      </c>
      <c r="C160" s="27" t="s">
        <v>217</v>
      </c>
      <c r="D160" s="38"/>
      <c r="E160" s="38"/>
      <c r="F160" s="27" t="s">
        <v>218</v>
      </c>
      <c r="G160" s="38"/>
      <c r="H160" s="38"/>
      <c r="I160" s="38"/>
      <c r="J160" s="38"/>
      <c r="K160" s="56">
        <v>63.8</v>
      </c>
      <c r="L160" s="53">
        <v>0</v>
      </c>
      <c r="M160" s="26">
        <v>1961</v>
      </c>
      <c r="N160" s="20"/>
      <c r="O160" s="20">
        <v>42</v>
      </c>
      <c r="P160" s="20">
        <v>1</v>
      </c>
      <c r="Q160" s="26"/>
      <c r="R160" s="26"/>
      <c r="S160" s="26"/>
      <c r="T160" s="26"/>
      <c r="U160" s="26"/>
      <c r="V160" s="26"/>
      <c r="W160" s="26"/>
    </row>
    <row r="161" spans="1:23" hidden="1">
      <c r="A161" s="20"/>
      <c r="B161" s="28">
        <v>5</v>
      </c>
      <c r="C161" s="20" t="s">
        <v>212</v>
      </c>
      <c r="D161" s="29"/>
      <c r="E161" s="29"/>
      <c r="F161" s="20" t="s">
        <v>219</v>
      </c>
      <c r="G161" s="29"/>
      <c r="H161" s="29"/>
      <c r="I161" s="29"/>
      <c r="J161" s="29"/>
      <c r="K161" s="53">
        <v>127.6</v>
      </c>
      <c r="L161" s="53">
        <v>0</v>
      </c>
      <c r="M161" s="26">
        <v>1961</v>
      </c>
      <c r="N161" s="20"/>
      <c r="O161" s="20">
        <v>132</v>
      </c>
      <c r="P161" s="20">
        <v>1</v>
      </c>
      <c r="Q161" s="20"/>
      <c r="R161" s="26"/>
      <c r="S161" s="20"/>
      <c r="T161" s="26"/>
      <c r="U161" s="26"/>
      <c r="V161" s="26"/>
      <c r="W161" s="20"/>
    </row>
    <row r="162" spans="1:23" hidden="1">
      <c r="A162" s="27"/>
      <c r="B162" s="75">
        <v>6</v>
      </c>
      <c r="C162" s="27" t="s">
        <v>212</v>
      </c>
      <c r="D162" s="38"/>
      <c r="E162" s="38"/>
      <c r="F162" s="27" t="s">
        <v>220</v>
      </c>
      <c r="G162" s="38"/>
      <c r="H162" s="38"/>
      <c r="I162" s="38"/>
      <c r="J162" s="38"/>
      <c r="K162" s="56">
        <v>127.6</v>
      </c>
      <c r="L162" s="56">
        <v>0</v>
      </c>
      <c r="M162" s="22">
        <v>1961</v>
      </c>
      <c r="N162" s="27"/>
      <c r="O162" s="20">
        <v>132</v>
      </c>
      <c r="P162" s="20">
        <v>1</v>
      </c>
      <c r="Q162" s="26"/>
      <c r="R162" s="26"/>
      <c r="S162" s="26"/>
      <c r="T162" s="26"/>
      <c r="U162" s="26"/>
      <c r="V162" s="26"/>
      <c r="W162" s="26"/>
    </row>
    <row r="163" spans="1:23" hidden="1">
      <c r="A163" s="20"/>
      <c r="B163" s="28">
        <v>7</v>
      </c>
      <c r="C163" s="20" t="s">
        <v>217</v>
      </c>
      <c r="D163" s="29"/>
      <c r="E163" s="29"/>
      <c r="F163" s="20" t="s">
        <v>221</v>
      </c>
      <c r="G163" s="28"/>
      <c r="H163" s="29"/>
      <c r="I163" s="29"/>
      <c r="J163" s="29"/>
      <c r="K163" s="53">
        <v>46.9</v>
      </c>
      <c r="L163" s="53">
        <v>0</v>
      </c>
      <c r="M163" s="26">
        <v>1975</v>
      </c>
      <c r="N163" s="20"/>
      <c r="O163" s="20">
        <v>42</v>
      </c>
      <c r="P163" s="20">
        <v>1</v>
      </c>
      <c r="Q163" s="26"/>
      <c r="R163" s="26"/>
      <c r="S163" s="26"/>
      <c r="T163" s="26"/>
      <c r="U163" s="26"/>
      <c r="V163" s="26"/>
      <c r="W163" s="26"/>
    </row>
    <row r="164" spans="1:23" hidden="1">
      <c r="A164" s="27"/>
      <c r="B164" s="75">
        <v>8</v>
      </c>
      <c r="C164" s="27" t="s">
        <v>217</v>
      </c>
      <c r="D164" s="38"/>
      <c r="E164" s="38"/>
      <c r="F164" s="27" t="s">
        <v>222</v>
      </c>
      <c r="G164" s="38"/>
      <c r="H164" s="38"/>
      <c r="I164" s="38"/>
      <c r="J164" s="38"/>
      <c r="K164" s="56">
        <v>33.6</v>
      </c>
      <c r="L164" s="56">
        <v>0</v>
      </c>
      <c r="M164" s="22">
        <v>1975</v>
      </c>
      <c r="N164" s="27"/>
      <c r="O164" s="20">
        <v>42</v>
      </c>
      <c r="P164" s="20">
        <v>1</v>
      </c>
      <c r="Q164" s="26"/>
      <c r="R164" s="26"/>
      <c r="S164" s="26"/>
      <c r="T164" s="26"/>
      <c r="U164" s="26"/>
      <c r="V164" s="26"/>
      <c r="W164" s="26"/>
    </row>
    <row r="165" spans="1:23" hidden="1">
      <c r="A165" s="20"/>
      <c r="B165" s="28">
        <v>9</v>
      </c>
      <c r="C165" s="20" t="s">
        <v>217</v>
      </c>
      <c r="D165" s="29"/>
      <c r="E165" s="29"/>
      <c r="F165" s="20" t="s">
        <v>223</v>
      </c>
      <c r="G165" s="32"/>
      <c r="H165" s="31"/>
      <c r="I165" s="31"/>
      <c r="J165" s="31"/>
      <c r="K165" s="53">
        <v>33.6</v>
      </c>
      <c r="L165" s="53">
        <v>0</v>
      </c>
      <c r="M165" s="26">
        <v>1975</v>
      </c>
      <c r="N165" s="20"/>
      <c r="O165" s="20">
        <v>42</v>
      </c>
      <c r="P165" s="20">
        <v>1</v>
      </c>
      <c r="Q165" s="26"/>
      <c r="R165" s="26"/>
      <c r="S165" s="26"/>
      <c r="T165" s="26"/>
      <c r="U165" s="26"/>
      <c r="V165" s="26"/>
      <c r="W165" s="26"/>
    </row>
    <row r="166" spans="1:23" hidden="1">
      <c r="A166" s="27"/>
      <c r="B166" s="75">
        <v>10</v>
      </c>
      <c r="C166" s="27" t="s">
        <v>214</v>
      </c>
      <c r="D166" s="38"/>
      <c r="E166" s="38"/>
      <c r="F166" s="27" t="s">
        <v>224</v>
      </c>
      <c r="G166" s="40"/>
      <c r="H166" s="37"/>
      <c r="I166" s="37"/>
      <c r="J166" s="37"/>
      <c r="K166" s="61">
        <v>130.4</v>
      </c>
      <c r="L166" s="61">
        <v>47</v>
      </c>
      <c r="M166" s="35">
        <v>1989</v>
      </c>
      <c r="N166" s="20"/>
      <c r="O166" s="20">
        <v>42</v>
      </c>
      <c r="P166" s="20">
        <v>1</v>
      </c>
      <c r="Q166" s="26"/>
      <c r="R166" s="26"/>
      <c r="S166" s="26"/>
      <c r="T166" s="26"/>
      <c r="U166" s="26"/>
      <c r="V166" s="26"/>
      <c r="W166" s="26"/>
    </row>
    <row r="167" spans="1:23" hidden="1">
      <c r="A167" s="20"/>
      <c r="B167" s="28">
        <v>11</v>
      </c>
      <c r="C167" s="20" t="s">
        <v>225</v>
      </c>
      <c r="D167" s="29"/>
      <c r="E167" s="29"/>
      <c r="F167" s="20" t="s">
        <v>226</v>
      </c>
      <c r="G167" s="28"/>
      <c r="H167" s="29"/>
      <c r="I167" s="29"/>
      <c r="J167" s="29"/>
      <c r="K167" s="53">
        <v>78.900000000000006</v>
      </c>
      <c r="L167" s="53">
        <v>0</v>
      </c>
      <c r="M167" s="26">
        <v>1975</v>
      </c>
      <c r="N167" s="36"/>
      <c r="O167" s="20">
        <v>56</v>
      </c>
      <c r="P167" s="20">
        <v>1</v>
      </c>
      <c r="Q167" s="26"/>
      <c r="R167" s="26"/>
      <c r="S167" s="26"/>
      <c r="T167" s="26"/>
      <c r="U167" s="26"/>
      <c r="V167" s="26"/>
      <c r="W167" s="26"/>
    </row>
    <row r="168" spans="1:23" hidden="1">
      <c r="A168" s="20"/>
      <c r="B168" s="28">
        <v>12</v>
      </c>
      <c r="C168" s="20" t="s">
        <v>212</v>
      </c>
      <c r="D168" s="29"/>
      <c r="E168" s="29"/>
      <c r="F168" s="20" t="s">
        <v>227</v>
      </c>
      <c r="G168" s="38"/>
      <c r="H168" s="38"/>
      <c r="I168" s="38"/>
      <c r="J168" s="38"/>
      <c r="K168" s="53">
        <v>393.4</v>
      </c>
      <c r="L168" s="53">
        <v>169.1</v>
      </c>
      <c r="M168" s="26">
        <v>1990</v>
      </c>
      <c r="N168" s="20"/>
      <c r="O168" s="20">
        <v>130</v>
      </c>
      <c r="P168" s="20"/>
      <c r="Q168" s="26"/>
      <c r="R168" s="26"/>
      <c r="S168" s="26"/>
      <c r="T168" s="26"/>
      <c r="U168" s="26"/>
      <c r="V168" s="26"/>
      <c r="W168" s="26"/>
    </row>
    <row r="169" spans="1:23" hidden="1">
      <c r="A169" s="27"/>
      <c r="B169" s="75">
        <v>13</v>
      </c>
      <c r="C169" s="27" t="s">
        <v>228</v>
      </c>
      <c r="D169" s="38"/>
      <c r="E169" s="38"/>
      <c r="F169" s="27" t="s">
        <v>229</v>
      </c>
      <c r="G169" s="38"/>
      <c r="H169" s="38"/>
      <c r="I169" s="38"/>
      <c r="J169" s="38"/>
      <c r="K169" s="56">
        <v>78.900000000000006</v>
      </c>
      <c r="L169" s="56">
        <v>0</v>
      </c>
      <c r="M169" s="22">
        <v>1975</v>
      </c>
      <c r="N169" s="27"/>
      <c r="O169" s="27">
        <v>56</v>
      </c>
      <c r="P169" s="27">
        <v>1</v>
      </c>
      <c r="Q169" s="22"/>
      <c r="R169" s="22"/>
      <c r="S169" s="22"/>
      <c r="T169" s="22"/>
      <c r="U169" s="22"/>
      <c r="V169" s="22"/>
      <c r="W169" s="22"/>
    </row>
    <row r="170" spans="1:23" hidden="1">
      <c r="A170" s="20"/>
      <c r="B170" s="28">
        <v>14</v>
      </c>
      <c r="C170" s="20" t="s">
        <v>228</v>
      </c>
      <c r="D170" s="29"/>
      <c r="E170" s="29"/>
      <c r="F170" s="20" t="s">
        <v>230</v>
      </c>
      <c r="G170" s="29"/>
      <c r="H170" s="29"/>
      <c r="I170" s="29"/>
      <c r="J170" s="29"/>
      <c r="K170" s="53">
        <v>78.900000000000006</v>
      </c>
      <c r="L170" s="53">
        <v>0</v>
      </c>
      <c r="M170" s="26">
        <v>1975</v>
      </c>
      <c r="N170" s="20"/>
      <c r="O170" s="20">
        <v>56</v>
      </c>
      <c r="P170" s="20">
        <v>1</v>
      </c>
      <c r="Q170" s="26"/>
      <c r="R170" s="26"/>
      <c r="S170" s="26"/>
      <c r="T170" s="26"/>
      <c r="U170" s="26"/>
      <c r="V170" s="26"/>
      <c r="W170" s="26"/>
    </row>
    <row r="171" spans="1:23" hidden="1">
      <c r="A171" s="27"/>
      <c r="B171" s="75">
        <v>15</v>
      </c>
      <c r="C171" s="27" t="s">
        <v>228</v>
      </c>
      <c r="D171" s="38"/>
      <c r="E171" s="38"/>
      <c r="F171" s="27" t="s">
        <v>231</v>
      </c>
      <c r="G171" s="38"/>
      <c r="H171" s="38"/>
      <c r="I171" s="38"/>
      <c r="J171" s="38"/>
      <c r="K171" s="56">
        <v>51.9</v>
      </c>
      <c r="L171" s="56">
        <v>27.7</v>
      </c>
      <c r="M171" s="22">
        <v>1997</v>
      </c>
      <c r="N171" s="27"/>
      <c r="O171" s="27">
        <v>56</v>
      </c>
      <c r="P171" s="27">
        <v>1</v>
      </c>
      <c r="Q171" s="22"/>
      <c r="R171" s="22"/>
      <c r="S171" s="22"/>
      <c r="T171" s="22"/>
      <c r="U171" s="22"/>
      <c r="V171" s="22"/>
      <c r="W171" s="22"/>
    </row>
    <row r="172" spans="1:23" hidden="1">
      <c r="A172" s="21"/>
      <c r="B172" s="32">
        <v>16</v>
      </c>
      <c r="C172" s="21" t="s">
        <v>232</v>
      </c>
      <c r="D172" s="31"/>
      <c r="E172" s="31"/>
      <c r="F172" s="21" t="s">
        <v>233</v>
      </c>
      <c r="G172" s="31"/>
      <c r="H172" s="31"/>
      <c r="I172" s="31"/>
      <c r="J172" s="31"/>
      <c r="K172" s="62">
        <v>33.799999999999997</v>
      </c>
      <c r="L172" s="62">
        <v>0</v>
      </c>
      <c r="M172" s="33">
        <v>1963</v>
      </c>
      <c r="N172" s="21"/>
      <c r="O172" s="21">
        <v>42</v>
      </c>
      <c r="P172" s="21">
        <v>1</v>
      </c>
      <c r="Q172" s="33"/>
      <c r="R172" s="33"/>
      <c r="S172" s="33"/>
      <c r="T172" s="33"/>
      <c r="U172" s="33"/>
      <c r="V172" s="33"/>
      <c r="W172" s="33"/>
    </row>
    <row r="173" spans="1:23" hidden="1">
      <c r="A173" s="20"/>
      <c r="B173" s="28">
        <v>17</v>
      </c>
      <c r="C173" s="20" t="s">
        <v>232</v>
      </c>
      <c r="D173" s="29"/>
      <c r="E173" s="29"/>
      <c r="F173" s="20" t="s">
        <v>234</v>
      </c>
      <c r="G173" s="29"/>
      <c r="H173" s="29"/>
      <c r="I173" s="29"/>
      <c r="J173" s="29"/>
      <c r="K173" s="53">
        <v>33.799999999999997</v>
      </c>
      <c r="L173" s="53">
        <v>0</v>
      </c>
      <c r="M173" s="26">
        <v>1963</v>
      </c>
      <c r="N173" s="20"/>
      <c r="O173" s="20"/>
      <c r="P173" s="20"/>
      <c r="Q173" s="26"/>
      <c r="R173" s="26"/>
      <c r="S173" s="26"/>
      <c r="T173" s="26"/>
      <c r="U173" s="26"/>
      <c r="V173" s="26"/>
      <c r="W173" s="26"/>
    </row>
    <row r="174" spans="1:23" hidden="1">
      <c r="A174" s="36"/>
      <c r="B174" s="40">
        <v>18</v>
      </c>
      <c r="C174" s="36" t="s">
        <v>228</v>
      </c>
      <c r="D174" s="37"/>
      <c r="E174" s="37"/>
      <c r="F174" s="36" t="s">
        <v>235</v>
      </c>
      <c r="G174" s="37"/>
      <c r="H174" s="37"/>
      <c r="I174" s="37"/>
      <c r="J174" s="37"/>
      <c r="K174" s="61">
        <v>60.4</v>
      </c>
      <c r="L174" s="61">
        <v>47.9</v>
      </c>
      <c r="M174" s="35"/>
      <c r="N174" s="36"/>
      <c r="O174" s="36">
        <v>66.099999999999994</v>
      </c>
      <c r="P174" s="36">
        <v>1</v>
      </c>
      <c r="Q174" s="35"/>
      <c r="R174" s="35"/>
      <c r="S174" s="35"/>
      <c r="T174" s="35"/>
      <c r="U174" s="35"/>
      <c r="V174" s="35"/>
      <c r="W174" s="35"/>
    </row>
    <row r="175" spans="1:23" hidden="1">
      <c r="A175" s="27"/>
      <c r="B175" s="75">
        <v>19</v>
      </c>
      <c r="C175" s="27" t="s">
        <v>212</v>
      </c>
      <c r="D175" s="38"/>
      <c r="E175" s="38"/>
      <c r="F175" s="27" t="s">
        <v>236</v>
      </c>
      <c r="G175" s="38"/>
      <c r="H175" s="38"/>
      <c r="I175" s="38"/>
      <c r="J175" s="38"/>
      <c r="K175" s="56">
        <v>0.1</v>
      </c>
      <c r="L175" s="56">
        <v>0</v>
      </c>
      <c r="M175" s="22"/>
      <c r="N175" s="27"/>
      <c r="O175" s="27">
        <v>157</v>
      </c>
      <c r="P175" s="27">
        <v>1</v>
      </c>
      <c r="Q175" s="22"/>
      <c r="R175" s="22"/>
      <c r="S175" s="22"/>
      <c r="T175" s="22"/>
      <c r="U175" s="22"/>
      <c r="V175" s="22"/>
      <c r="W175" s="22"/>
    </row>
    <row r="176" spans="1:23" hidden="1">
      <c r="A176" s="20"/>
      <c r="B176" s="28">
        <v>20</v>
      </c>
      <c r="C176" s="20" t="s">
        <v>237</v>
      </c>
      <c r="D176" s="29"/>
      <c r="E176" s="29"/>
      <c r="F176" s="20" t="s">
        <v>238</v>
      </c>
      <c r="G176" s="29"/>
      <c r="H176" s="29"/>
      <c r="I176" s="29"/>
      <c r="J176" s="29"/>
      <c r="K176" s="53">
        <v>0</v>
      </c>
      <c r="L176" s="53">
        <v>0</v>
      </c>
      <c r="M176" s="26"/>
      <c r="N176" s="20"/>
      <c r="O176" s="20">
        <v>157</v>
      </c>
      <c r="P176" s="20">
        <v>1</v>
      </c>
      <c r="Q176" s="26"/>
      <c r="R176" s="26"/>
      <c r="S176" s="26"/>
      <c r="T176" s="26"/>
      <c r="U176" s="26"/>
      <c r="V176" s="26"/>
      <c r="W176" s="26"/>
    </row>
    <row r="177" spans="1:23" hidden="1">
      <c r="A177" s="27"/>
      <c r="B177" s="75">
        <v>21</v>
      </c>
      <c r="C177" s="27" t="s">
        <v>237</v>
      </c>
      <c r="D177" s="38"/>
      <c r="E177" s="38"/>
      <c r="F177" s="27" t="s">
        <v>239</v>
      </c>
      <c r="G177" s="38"/>
      <c r="H177" s="38"/>
      <c r="I177" s="38"/>
      <c r="J177" s="38"/>
      <c r="K177" s="27">
        <v>107.4</v>
      </c>
      <c r="L177" s="27">
        <v>0</v>
      </c>
      <c r="M177" s="22"/>
      <c r="N177" s="27"/>
      <c r="O177" s="27">
        <v>112</v>
      </c>
      <c r="P177" s="27">
        <v>1</v>
      </c>
      <c r="Q177" s="22"/>
      <c r="R177" s="22"/>
      <c r="S177" s="22"/>
      <c r="T177" s="22"/>
      <c r="U177" s="22"/>
      <c r="V177" s="22"/>
      <c r="W177" s="22"/>
    </row>
    <row r="178" spans="1:23" hidden="1">
      <c r="A178" s="20"/>
      <c r="B178" s="28">
        <v>22</v>
      </c>
      <c r="C178" s="20" t="s">
        <v>212</v>
      </c>
      <c r="D178" s="29"/>
      <c r="E178" s="29"/>
      <c r="F178" s="20" t="s">
        <v>240</v>
      </c>
      <c r="G178" s="29"/>
      <c r="H178" s="29"/>
      <c r="I178" s="29"/>
      <c r="J178" s="29"/>
      <c r="K178" s="20">
        <v>0.2</v>
      </c>
      <c r="L178" s="20">
        <v>0</v>
      </c>
      <c r="M178" s="26"/>
      <c r="N178" s="20"/>
      <c r="O178" s="20">
        <v>204</v>
      </c>
      <c r="P178" s="20">
        <v>1</v>
      </c>
      <c r="Q178" s="26"/>
      <c r="R178" s="26"/>
      <c r="S178" s="26"/>
      <c r="T178" s="26"/>
      <c r="U178" s="26"/>
      <c r="V178" s="26"/>
      <c r="W178" s="26"/>
    </row>
    <row r="179" spans="1:23" hidden="1">
      <c r="A179" s="20"/>
      <c r="B179" s="28">
        <v>23</v>
      </c>
      <c r="C179" s="20" t="s">
        <v>237</v>
      </c>
      <c r="D179" s="29"/>
      <c r="E179" s="29"/>
      <c r="F179" s="20" t="s">
        <v>241</v>
      </c>
      <c r="G179" s="29"/>
      <c r="H179" s="29"/>
      <c r="I179" s="29"/>
      <c r="J179" s="29"/>
      <c r="K179" s="20">
        <v>40.799999999999997</v>
      </c>
      <c r="L179" s="20">
        <v>0</v>
      </c>
      <c r="M179" s="26"/>
      <c r="N179" s="20"/>
      <c r="O179" s="20">
        <v>33.1</v>
      </c>
      <c r="P179" s="20">
        <v>1</v>
      </c>
      <c r="Q179" s="26"/>
      <c r="R179" s="26"/>
      <c r="S179" s="26"/>
      <c r="T179" s="26"/>
      <c r="U179" s="26"/>
      <c r="V179" s="26"/>
      <c r="W179" s="26"/>
    </row>
    <row r="180" spans="1:23" hidden="1">
      <c r="A180" s="27"/>
      <c r="B180" s="75">
        <v>24</v>
      </c>
      <c r="C180" s="27" t="s">
        <v>242</v>
      </c>
      <c r="D180" s="38"/>
      <c r="E180" s="38"/>
      <c r="F180" s="27" t="s">
        <v>100</v>
      </c>
      <c r="G180" s="38"/>
      <c r="H180" s="38"/>
      <c r="I180" s="38"/>
      <c r="J180" s="38"/>
      <c r="K180" s="27"/>
      <c r="L180" s="27"/>
      <c r="M180" s="26"/>
      <c r="N180" s="20" t="s">
        <v>243</v>
      </c>
      <c r="O180" s="20"/>
      <c r="P180" s="20"/>
      <c r="Q180" s="26"/>
      <c r="R180" s="26"/>
      <c r="S180" s="26"/>
      <c r="T180" s="26"/>
      <c r="U180" s="26"/>
      <c r="V180" s="26"/>
      <c r="W180" s="26"/>
    </row>
    <row r="181" spans="1:23" hidden="1">
      <c r="A181" s="20"/>
      <c r="B181" s="28">
        <v>25</v>
      </c>
      <c r="C181" s="20" t="s">
        <v>242</v>
      </c>
      <c r="D181" s="29"/>
      <c r="E181" s="29"/>
      <c r="F181" s="20" t="s">
        <v>244</v>
      </c>
      <c r="G181" s="29"/>
      <c r="H181" s="29"/>
      <c r="I181" s="29"/>
      <c r="J181" s="29"/>
      <c r="K181" s="20"/>
      <c r="L181" s="20"/>
      <c r="M181" s="26"/>
      <c r="N181" s="20" t="s">
        <v>245</v>
      </c>
      <c r="O181" s="20"/>
      <c r="P181" s="20"/>
      <c r="Q181" s="26"/>
      <c r="R181" s="26"/>
      <c r="S181" s="26"/>
      <c r="T181" s="26"/>
      <c r="U181" s="26"/>
      <c r="V181" s="26"/>
      <c r="W181" s="26"/>
    </row>
    <row r="182" spans="1:23" ht="24.6" hidden="1">
      <c r="A182" s="36"/>
      <c r="B182" s="40">
        <v>26</v>
      </c>
      <c r="C182" s="36" t="s">
        <v>242</v>
      </c>
      <c r="D182" s="37"/>
      <c r="E182" s="37"/>
      <c r="F182" s="59" t="s">
        <v>246</v>
      </c>
      <c r="G182" s="37"/>
      <c r="H182" s="37"/>
      <c r="I182" s="37"/>
      <c r="J182" s="37"/>
      <c r="K182" s="36"/>
      <c r="L182" s="36"/>
      <c r="M182" s="26"/>
      <c r="N182" s="20" t="s">
        <v>247</v>
      </c>
      <c r="O182" s="20"/>
      <c r="P182" s="20"/>
      <c r="Q182" s="26"/>
      <c r="R182" s="26"/>
      <c r="S182" s="26"/>
      <c r="T182" s="26"/>
      <c r="U182" s="26"/>
      <c r="V182" s="26"/>
      <c r="W182" s="26"/>
    </row>
    <row r="183" spans="1:23" hidden="1">
      <c r="A183" s="27"/>
      <c r="B183" s="75">
        <v>27</v>
      </c>
      <c r="C183" s="27" t="s">
        <v>242</v>
      </c>
      <c r="D183" s="38"/>
      <c r="E183" s="38"/>
      <c r="F183" s="27" t="s">
        <v>248</v>
      </c>
      <c r="G183" s="38"/>
      <c r="H183" s="38"/>
      <c r="I183" s="38"/>
      <c r="J183" s="38"/>
      <c r="K183" s="27"/>
      <c r="L183" s="27"/>
      <c r="M183" s="22"/>
      <c r="N183" s="27" t="s">
        <v>249</v>
      </c>
      <c r="O183" s="27"/>
      <c r="P183" s="27"/>
      <c r="Q183" s="22"/>
      <c r="R183" s="22"/>
      <c r="S183" s="22"/>
      <c r="T183" s="22"/>
      <c r="U183" s="22"/>
      <c r="V183" s="22"/>
      <c r="W183" s="22"/>
    </row>
    <row r="184" spans="1:23" hidden="1">
      <c r="A184" s="21"/>
      <c r="B184" s="32">
        <v>28</v>
      </c>
      <c r="C184" s="21" t="s">
        <v>242</v>
      </c>
      <c r="D184" s="31"/>
      <c r="E184" s="31"/>
      <c r="F184" s="21" t="s">
        <v>250</v>
      </c>
      <c r="G184" s="31"/>
      <c r="H184" s="31"/>
      <c r="I184" s="31"/>
      <c r="J184" s="31"/>
      <c r="K184" s="21"/>
      <c r="L184" s="20"/>
      <c r="M184" s="26"/>
      <c r="N184" s="20" t="s">
        <v>251</v>
      </c>
      <c r="O184" s="20"/>
      <c r="P184" s="20"/>
      <c r="Q184" s="26"/>
      <c r="R184" s="26"/>
      <c r="S184" s="26"/>
      <c r="T184" s="26"/>
      <c r="U184" s="26"/>
      <c r="V184" s="26"/>
      <c r="W184" s="26"/>
    </row>
    <row r="185" spans="1:23" hidden="1">
      <c r="A185" s="21"/>
      <c r="B185" s="32">
        <v>29</v>
      </c>
      <c r="C185" s="21" t="s">
        <v>242</v>
      </c>
      <c r="D185" s="31"/>
      <c r="E185" s="31"/>
      <c r="F185" s="21" t="s">
        <v>97</v>
      </c>
      <c r="G185" s="31"/>
      <c r="H185" s="31"/>
      <c r="I185" s="31"/>
      <c r="J185" s="31"/>
      <c r="K185" s="21"/>
      <c r="L185" s="20"/>
      <c r="M185" s="26"/>
      <c r="N185" s="20" t="s">
        <v>252</v>
      </c>
      <c r="O185" s="20"/>
      <c r="P185" s="20"/>
      <c r="Q185" s="26"/>
      <c r="R185" s="26"/>
      <c r="S185" s="26"/>
      <c r="T185" s="26"/>
      <c r="U185" s="26"/>
      <c r="V185" s="26"/>
      <c r="W185" s="26"/>
    </row>
    <row r="186" spans="1:23" hidden="1">
      <c r="A186" s="21"/>
      <c r="B186" s="32">
        <v>30</v>
      </c>
      <c r="C186" s="21" t="s">
        <v>242</v>
      </c>
      <c r="D186" s="31"/>
      <c r="E186" s="31"/>
      <c r="F186" s="21" t="s">
        <v>98</v>
      </c>
      <c r="G186" s="31"/>
      <c r="H186" s="31"/>
      <c r="I186" s="31"/>
      <c r="J186" s="31"/>
      <c r="K186" s="21"/>
      <c r="L186" s="20"/>
      <c r="M186" s="26"/>
      <c r="N186" s="20" t="s">
        <v>253</v>
      </c>
      <c r="O186" s="20"/>
      <c r="P186" s="20"/>
      <c r="Q186" s="26"/>
      <c r="R186" s="26"/>
      <c r="S186" s="26"/>
      <c r="T186" s="26"/>
      <c r="U186" s="26"/>
      <c r="V186" s="26"/>
      <c r="W186" s="26"/>
    </row>
    <row r="187" spans="1:23" hidden="1">
      <c r="A187" s="21"/>
      <c r="B187" s="32">
        <v>31</v>
      </c>
      <c r="C187" s="21" t="s">
        <v>254</v>
      </c>
      <c r="D187" s="31"/>
      <c r="E187" s="31"/>
      <c r="F187" s="21" t="s">
        <v>100</v>
      </c>
      <c r="G187" s="31"/>
      <c r="H187" s="31"/>
      <c r="I187" s="31"/>
      <c r="J187" s="31"/>
      <c r="K187" s="21"/>
      <c r="L187" s="20"/>
      <c r="M187" s="26"/>
      <c r="N187" s="20" t="s">
        <v>255</v>
      </c>
      <c r="O187" s="20"/>
      <c r="P187" s="20"/>
      <c r="Q187" s="26"/>
      <c r="R187" s="26"/>
      <c r="S187" s="26"/>
      <c r="T187" s="26"/>
      <c r="U187" s="26"/>
      <c r="V187" s="26"/>
      <c r="W187" s="26"/>
    </row>
    <row r="188" spans="1:23" hidden="1">
      <c r="A188" s="20"/>
      <c r="B188" s="28">
        <v>32</v>
      </c>
      <c r="C188" s="20" t="s">
        <v>256</v>
      </c>
      <c r="D188" s="29"/>
      <c r="E188" s="29"/>
      <c r="F188" s="20" t="s">
        <v>244</v>
      </c>
      <c r="G188" s="29"/>
      <c r="H188" s="29"/>
      <c r="I188" s="29"/>
      <c r="J188" s="29"/>
      <c r="K188" s="20"/>
      <c r="L188" s="20"/>
      <c r="M188" s="26"/>
      <c r="N188" s="20" t="s">
        <v>257</v>
      </c>
      <c r="O188" s="20"/>
      <c r="P188" s="20"/>
      <c r="Q188" s="26"/>
      <c r="R188" s="26"/>
      <c r="S188" s="26"/>
      <c r="T188" s="26"/>
      <c r="U188" s="26"/>
      <c r="V188" s="26"/>
      <c r="W188" s="26"/>
    </row>
    <row r="189" spans="1:23" hidden="1">
      <c r="A189" s="27"/>
      <c r="B189" s="75"/>
      <c r="C189" s="183" t="s">
        <v>258</v>
      </c>
      <c r="D189" s="184"/>
      <c r="E189" s="184"/>
      <c r="F189" s="185"/>
      <c r="G189" s="29"/>
      <c r="H189" s="29"/>
      <c r="I189" s="29"/>
      <c r="J189" s="29"/>
      <c r="K189" s="20"/>
      <c r="L189" s="36"/>
      <c r="M189" s="35"/>
      <c r="N189" s="36"/>
      <c r="O189" s="36"/>
      <c r="P189" s="36"/>
      <c r="Q189" s="35"/>
      <c r="R189" s="35"/>
      <c r="S189" s="35"/>
      <c r="T189" s="35"/>
      <c r="U189" s="35"/>
      <c r="V189" s="35"/>
      <c r="W189" s="35"/>
    </row>
    <row r="190" spans="1:23" hidden="1">
      <c r="A190" s="20"/>
      <c r="B190" s="28">
        <v>1</v>
      </c>
      <c r="C190" s="20" t="s">
        <v>259</v>
      </c>
      <c r="D190" s="29"/>
      <c r="E190" s="29"/>
      <c r="F190" s="20"/>
      <c r="G190" s="38"/>
      <c r="H190" s="38"/>
      <c r="I190" s="38"/>
      <c r="J190" s="38"/>
      <c r="K190" s="20">
        <v>356</v>
      </c>
      <c r="L190" s="20">
        <v>284.8</v>
      </c>
      <c r="M190" s="26">
        <v>2008</v>
      </c>
      <c r="N190" s="20"/>
      <c r="O190" s="20"/>
      <c r="P190" s="20"/>
      <c r="Q190" s="26"/>
      <c r="R190" s="26"/>
      <c r="S190" s="26"/>
      <c r="T190" s="26"/>
      <c r="U190" s="26"/>
      <c r="V190" s="26"/>
      <c r="W190" s="26"/>
    </row>
    <row r="191" spans="1:23" hidden="1">
      <c r="A191" s="36"/>
      <c r="B191" s="40"/>
      <c r="C191" s="40"/>
      <c r="D191" s="37"/>
      <c r="E191" s="37"/>
      <c r="F191" s="36"/>
      <c r="G191" s="38"/>
      <c r="H191" s="38"/>
      <c r="I191" s="38"/>
      <c r="J191" s="38"/>
      <c r="K191" s="35"/>
      <c r="L191" s="36"/>
      <c r="M191" s="35"/>
      <c r="N191" s="36"/>
      <c r="O191" s="36"/>
      <c r="P191" s="36"/>
      <c r="Q191" s="35"/>
      <c r="R191" s="35"/>
      <c r="S191" s="35"/>
      <c r="T191" s="35"/>
      <c r="U191" s="35"/>
      <c r="V191" s="35"/>
      <c r="W191" s="35"/>
    </row>
    <row r="192" spans="1:23" hidden="1">
      <c r="A192" s="36"/>
      <c r="B192" s="40"/>
      <c r="C192" s="173" t="s">
        <v>260</v>
      </c>
      <c r="D192" s="174"/>
      <c r="E192" s="174"/>
      <c r="F192" s="174"/>
      <c r="G192" s="174"/>
      <c r="H192" s="174"/>
      <c r="I192" s="174"/>
      <c r="J192" s="174"/>
      <c r="K192" s="175"/>
      <c r="L192" s="36"/>
      <c r="M192" s="35"/>
      <c r="N192" s="36"/>
      <c r="O192" s="36"/>
      <c r="P192" s="36"/>
      <c r="Q192" s="35"/>
      <c r="R192" s="35"/>
      <c r="S192" s="35"/>
      <c r="T192" s="35"/>
      <c r="U192" s="35"/>
      <c r="V192" s="35"/>
      <c r="W192" s="35"/>
    </row>
    <row r="193" spans="1:23" hidden="1">
      <c r="A193" s="36"/>
      <c r="B193" s="40">
        <v>1</v>
      </c>
      <c r="C193" s="40" t="s">
        <v>261</v>
      </c>
      <c r="D193" s="37"/>
      <c r="E193" s="37"/>
      <c r="F193" s="36"/>
      <c r="G193" s="38"/>
      <c r="H193" s="38"/>
      <c r="I193" s="38"/>
      <c r="J193" s="38"/>
      <c r="K193" s="35">
        <v>5.4</v>
      </c>
      <c r="L193" s="36"/>
      <c r="M193" s="35">
        <v>2010</v>
      </c>
      <c r="N193" s="36"/>
      <c r="O193" s="36"/>
      <c r="P193" s="36"/>
      <c r="Q193" s="35"/>
      <c r="R193" s="35"/>
      <c r="S193" s="35"/>
      <c r="T193" s="35"/>
      <c r="U193" s="35"/>
      <c r="V193" s="35"/>
      <c r="W193" s="35"/>
    </row>
    <row r="194" spans="1:23" hidden="1">
      <c r="A194" s="36"/>
      <c r="B194" s="40">
        <v>2</v>
      </c>
      <c r="C194" s="40" t="s">
        <v>262</v>
      </c>
      <c r="D194" s="37"/>
      <c r="E194" s="37"/>
      <c r="F194" s="36"/>
      <c r="G194" s="38"/>
      <c r="H194" s="38"/>
      <c r="I194" s="38"/>
      <c r="J194" s="38"/>
      <c r="K194" s="35">
        <v>16.399999999999999</v>
      </c>
      <c r="L194" s="36"/>
      <c r="M194" s="35">
        <v>2010</v>
      </c>
      <c r="N194" s="36"/>
      <c r="O194" s="36"/>
      <c r="P194" s="36"/>
      <c r="Q194" s="35"/>
      <c r="R194" s="35"/>
      <c r="S194" s="35"/>
      <c r="T194" s="35"/>
      <c r="U194" s="35"/>
      <c r="V194" s="35"/>
      <c r="W194" s="35"/>
    </row>
    <row r="195" spans="1:23" hidden="1">
      <c r="A195" s="36"/>
      <c r="B195" s="40">
        <v>3</v>
      </c>
      <c r="C195" s="40" t="s">
        <v>263</v>
      </c>
      <c r="D195" s="37"/>
      <c r="E195" s="37"/>
      <c r="F195" s="36"/>
      <c r="G195" s="38"/>
      <c r="H195" s="38"/>
      <c r="I195" s="38"/>
      <c r="J195" s="38"/>
      <c r="K195" s="35">
        <v>3.6</v>
      </c>
      <c r="L195" s="36"/>
      <c r="M195" s="35">
        <v>2010</v>
      </c>
      <c r="N195" s="36"/>
      <c r="O195" s="36"/>
      <c r="P195" s="36"/>
      <c r="Q195" s="35"/>
      <c r="R195" s="35"/>
      <c r="S195" s="35"/>
      <c r="T195" s="35"/>
      <c r="U195" s="35"/>
      <c r="V195" s="35"/>
      <c r="W195" s="35"/>
    </row>
    <row r="196" spans="1:23" hidden="1">
      <c r="A196" s="36"/>
      <c r="B196" s="40"/>
      <c r="C196" s="40"/>
      <c r="D196" s="37"/>
      <c r="E196" s="37"/>
      <c r="F196" s="36"/>
      <c r="G196" s="38"/>
      <c r="H196" s="38"/>
      <c r="I196" s="38"/>
      <c r="J196" s="38"/>
      <c r="K196" s="35"/>
      <c r="L196" s="36"/>
      <c r="M196" s="35"/>
      <c r="N196" s="36"/>
      <c r="O196" s="36"/>
      <c r="P196" s="36"/>
      <c r="Q196" s="35"/>
      <c r="R196" s="35"/>
      <c r="S196" s="35"/>
      <c r="T196" s="35"/>
      <c r="U196" s="35"/>
      <c r="V196" s="35"/>
      <c r="W196" s="35"/>
    </row>
    <row r="197" spans="1:23" hidden="1">
      <c r="A197" s="36"/>
      <c r="B197" s="40"/>
      <c r="C197" s="40"/>
      <c r="D197" s="37"/>
      <c r="E197" s="37"/>
      <c r="F197" s="36"/>
      <c r="G197" s="37"/>
      <c r="H197" s="37"/>
      <c r="I197" s="37"/>
      <c r="J197" s="37"/>
      <c r="K197" s="35"/>
      <c r="L197" s="36"/>
      <c r="M197" s="35"/>
      <c r="N197" s="36"/>
      <c r="O197" s="36"/>
      <c r="P197" s="36"/>
      <c r="Q197" s="35"/>
      <c r="R197" s="35"/>
      <c r="S197" s="35"/>
      <c r="T197" s="35"/>
      <c r="U197" s="35"/>
      <c r="V197" s="35"/>
      <c r="W197" s="35"/>
    </row>
    <row r="198" spans="1:23" hidden="1">
      <c r="A198" s="38"/>
      <c r="B198" s="38"/>
      <c r="C198" s="28"/>
      <c r="D198" s="29"/>
      <c r="E198" s="29"/>
      <c r="F198" s="20"/>
      <c r="G198" s="29"/>
      <c r="H198" s="29"/>
      <c r="I198" s="29"/>
      <c r="J198" s="29"/>
      <c r="K198" s="26"/>
      <c r="L198" s="20"/>
      <c r="M198" s="26"/>
      <c r="N198" s="29"/>
      <c r="O198" s="29"/>
      <c r="P198" s="29"/>
      <c r="Q198" s="26"/>
      <c r="R198" s="20"/>
      <c r="S198" s="26"/>
      <c r="T198" s="26"/>
      <c r="U198" s="35"/>
      <c r="V198" s="35"/>
      <c r="W198" s="35"/>
    </row>
    <row r="199" spans="1:23" ht="60.6" hidden="1">
      <c r="A199" s="38"/>
      <c r="B199" s="38"/>
      <c r="C199" s="28" t="s">
        <v>264</v>
      </c>
      <c r="D199" s="29"/>
      <c r="E199" s="29"/>
      <c r="F199" s="52" t="s">
        <v>265</v>
      </c>
      <c r="G199" s="29"/>
      <c r="H199" s="29"/>
      <c r="I199" s="29"/>
      <c r="J199" s="16" t="s">
        <v>266</v>
      </c>
      <c r="K199" s="84">
        <v>0</v>
      </c>
      <c r="L199" s="53">
        <v>0</v>
      </c>
      <c r="M199" s="16" t="s">
        <v>267</v>
      </c>
      <c r="N199" s="28"/>
      <c r="O199" s="29"/>
      <c r="P199" s="29"/>
      <c r="Q199" s="26"/>
      <c r="R199" s="88" t="s">
        <v>268</v>
      </c>
      <c r="S199" s="26"/>
      <c r="T199" s="16" t="s">
        <v>47</v>
      </c>
      <c r="U199" s="52" t="s">
        <v>269</v>
      </c>
      <c r="V199" s="16" t="s">
        <v>270</v>
      </c>
      <c r="W199" s="60" t="s">
        <v>271</v>
      </c>
    </row>
    <row r="200" spans="1:23" hidden="1">
      <c r="A200" s="38"/>
      <c r="B200" s="38"/>
      <c r="C200" s="28" t="s">
        <v>272</v>
      </c>
      <c r="D200" s="29"/>
      <c r="E200" s="29"/>
      <c r="F200" s="52"/>
      <c r="G200" s="29"/>
      <c r="H200" s="29"/>
      <c r="I200" s="29"/>
      <c r="J200" s="16"/>
      <c r="K200" s="84">
        <v>2497000</v>
      </c>
      <c r="L200" s="53"/>
      <c r="M200" s="60" t="s">
        <v>273</v>
      </c>
      <c r="N200" s="38"/>
      <c r="O200" s="38"/>
      <c r="P200" s="38"/>
      <c r="Q200" s="26"/>
      <c r="R200" s="88"/>
      <c r="S200" s="26"/>
      <c r="T200" s="16"/>
      <c r="U200" s="16"/>
      <c r="V200" s="16"/>
      <c r="W200" s="60"/>
    </row>
    <row r="201" spans="1:23" hidden="1">
      <c r="A201" s="38"/>
      <c r="B201" s="38"/>
      <c r="C201" s="28" t="s">
        <v>274</v>
      </c>
      <c r="D201" s="29"/>
      <c r="E201" s="29"/>
      <c r="F201" s="20"/>
      <c r="G201" s="29"/>
      <c r="H201" s="29"/>
      <c r="I201" s="29"/>
      <c r="J201" s="26"/>
      <c r="K201" s="84">
        <v>5899900</v>
      </c>
      <c r="L201" s="53"/>
      <c r="M201" s="35" t="s">
        <v>273</v>
      </c>
      <c r="N201" s="38"/>
      <c r="O201" s="38"/>
      <c r="P201" s="38"/>
      <c r="Q201" s="22"/>
      <c r="R201" s="22"/>
      <c r="S201" s="22"/>
      <c r="T201" s="20"/>
      <c r="U201" s="26"/>
      <c r="V201" s="26"/>
      <c r="W201" s="35"/>
    </row>
    <row r="202" spans="1:23" ht="77.25" customHeight="1">
      <c r="A202" s="38"/>
      <c r="B202" s="38"/>
      <c r="C202" s="28" t="s">
        <v>275</v>
      </c>
      <c r="D202" s="29"/>
      <c r="E202" s="29"/>
      <c r="F202" s="176" t="s">
        <v>335</v>
      </c>
      <c r="G202" s="177"/>
      <c r="H202" s="177"/>
      <c r="I202" s="177"/>
      <c r="J202" s="20" t="s">
        <v>862</v>
      </c>
      <c r="K202" s="84"/>
      <c r="L202" s="61"/>
      <c r="M202" s="124" t="s">
        <v>863</v>
      </c>
      <c r="N202" s="38"/>
      <c r="O202" s="38"/>
      <c r="P202" s="38"/>
      <c r="Q202" s="20"/>
      <c r="R202" s="131">
        <v>43300</v>
      </c>
      <c r="S202" s="20"/>
      <c r="T202" s="20" t="s">
        <v>864</v>
      </c>
      <c r="U202" s="89"/>
      <c r="V202" s="11" t="s">
        <v>48</v>
      </c>
      <c r="W202" s="35" t="s">
        <v>56</v>
      </c>
    </row>
    <row r="203" spans="1:23" ht="77.25" customHeight="1">
      <c r="A203" s="38"/>
      <c r="B203" s="38"/>
      <c r="C203" s="28" t="s">
        <v>275</v>
      </c>
      <c r="D203" s="29"/>
      <c r="E203" s="29"/>
      <c r="F203" s="158" t="s">
        <v>54</v>
      </c>
      <c r="G203" s="160"/>
      <c r="H203" s="160"/>
      <c r="I203" s="161"/>
      <c r="J203" s="26" t="s">
        <v>836</v>
      </c>
      <c r="K203" s="84"/>
      <c r="L203" s="61"/>
      <c r="M203" s="124" t="s">
        <v>869</v>
      </c>
      <c r="N203" s="38"/>
      <c r="O203" s="38"/>
      <c r="P203" s="38"/>
      <c r="Q203" s="22"/>
      <c r="R203" s="22"/>
      <c r="S203" s="22"/>
      <c r="T203" s="20"/>
      <c r="U203" s="89" t="s">
        <v>276</v>
      </c>
      <c r="V203" s="11" t="s">
        <v>48</v>
      </c>
      <c r="W203" s="35" t="s">
        <v>56</v>
      </c>
    </row>
    <row r="204" spans="1:23" ht="81.75" customHeight="1">
      <c r="A204" s="38"/>
      <c r="B204" s="38"/>
      <c r="C204" s="28" t="s">
        <v>275</v>
      </c>
      <c r="D204" s="29"/>
      <c r="E204" s="29"/>
      <c r="F204" s="158" t="s">
        <v>277</v>
      </c>
      <c r="G204" s="160"/>
      <c r="H204" s="160"/>
      <c r="I204" s="161"/>
      <c r="J204" s="26" t="s">
        <v>278</v>
      </c>
      <c r="K204" s="84">
        <v>2572.3000000000002</v>
      </c>
      <c r="L204" s="61"/>
      <c r="M204" s="52" t="s">
        <v>279</v>
      </c>
      <c r="N204" s="38"/>
      <c r="O204" s="38"/>
      <c r="P204" s="38"/>
      <c r="Q204" s="22"/>
      <c r="R204" s="22" t="s">
        <v>280</v>
      </c>
      <c r="S204" s="22"/>
      <c r="T204" s="20"/>
      <c r="U204" s="89" t="s">
        <v>281</v>
      </c>
      <c r="V204" s="11" t="s">
        <v>48</v>
      </c>
      <c r="W204" s="35" t="s">
        <v>56</v>
      </c>
    </row>
    <row r="205" spans="1:23" ht="81.75" customHeight="1">
      <c r="A205" s="38"/>
      <c r="B205" s="38"/>
      <c r="C205" s="28" t="s">
        <v>275</v>
      </c>
      <c r="D205" s="29"/>
      <c r="E205" s="29"/>
      <c r="F205" s="158" t="s">
        <v>277</v>
      </c>
      <c r="G205" s="160"/>
      <c r="H205" s="160"/>
      <c r="I205" s="161"/>
      <c r="J205" s="26" t="s">
        <v>282</v>
      </c>
      <c r="K205" s="84"/>
      <c r="L205" s="61"/>
      <c r="M205" s="124" t="s">
        <v>283</v>
      </c>
      <c r="N205" s="38"/>
      <c r="O205" s="38"/>
      <c r="P205" s="38"/>
      <c r="Q205" s="22"/>
      <c r="R205" s="22" t="s">
        <v>284</v>
      </c>
      <c r="S205" s="22"/>
      <c r="T205" s="20"/>
      <c r="U205" s="89" t="s">
        <v>285</v>
      </c>
      <c r="V205" s="11" t="s">
        <v>48</v>
      </c>
      <c r="W205" s="35" t="s">
        <v>56</v>
      </c>
    </row>
    <row r="206" spans="1:23" ht="81.75" customHeight="1">
      <c r="A206" s="38"/>
      <c r="B206" s="38"/>
      <c r="C206" s="28" t="s">
        <v>275</v>
      </c>
      <c r="D206" s="29"/>
      <c r="E206" s="29"/>
      <c r="F206" s="158" t="s">
        <v>277</v>
      </c>
      <c r="G206" s="160"/>
      <c r="H206" s="160"/>
      <c r="I206" s="161"/>
      <c r="J206" s="26" t="s">
        <v>286</v>
      </c>
      <c r="K206" s="84"/>
      <c r="L206" s="61"/>
      <c r="M206" s="52" t="s">
        <v>287</v>
      </c>
      <c r="N206" s="38"/>
      <c r="O206" s="38"/>
      <c r="P206" s="38"/>
      <c r="Q206" s="22"/>
      <c r="R206" s="22" t="s">
        <v>288</v>
      </c>
      <c r="S206" s="22"/>
      <c r="T206" s="20"/>
      <c r="U206" s="89" t="s">
        <v>289</v>
      </c>
      <c r="V206" s="11" t="s">
        <v>48</v>
      </c>
      <c r="W206" s="35" t="s">
        <v>56</v>
      </c>
    </row>
    <row r="207" spans="1:23" ht="81.75" customHeight="1">
      <c r="A207" s="38"/>
      <c r="B207" s="38"/>
      <c r="C207" s="28" t="s">
        <v>275</v>
      </c>
      <c r="D207" s="29"/>
      <c r="E207" s="29"/>
      <c r="F207" s="158" t="s">
        <v>277</v>
      </c>
      <c r="G207" s="160"/>
      <c r="H207" s="160"/>
      <c r="I207" s="161"/>
      <c r="J207" s="26" t="s">
        <v>865</v>
      </c>
      <c r="K207" s="84"/>
      <c r="L207" s="61"/>
      <c r="M207" s="124" t="s">
        <v>866</v>
      </c>
      <c r="N207" s="38"/>
      <c r="O207" s="38"/>
      <c r="P207" s="38"/>
      <c r="Q207" s="22"/>
      <c r="R207" s="22" t="s">
        <v>867</v>
      </c>
      <c r="S207" s="22"/>
      <c r="T207" s="124" t="s">
        <v>868</v>
      </c>
      <c r="U207" s="83"/>
      <c r="V207" s="123" t="s">
        <v>48</v>
      </c>
      <c r="W207" s="35" t="s">
        <v>56</v>
      </c>
    </row>
    <row r="208" spans="1:23" ht="72">
      <c r="C208" s="30" t="s">
        <v>275</v>
      </c>
      <c r="D208" s="30"/>
      <c r="E208" s="30"/>
      <c r="F208" s="135" t="s">
        <v>811</v>
      </c>
      <c r="G208" s="30"/>
      <c r="H208" s="30"/>
      <c r="I208" s="30"/>
      <c r="J208" s="30" t="s">
        <v>812</v>
      </c>
      <c r="K208" s="30"/>
      <c r="L208" s="30"/>
      <c r="M208" s="135" t="s">
        <v>813</v>
      </c>
      <c r="N208" s="30"/>
      <c r="O208" s="30"/>
      <c r="P208" s="30"/>
      <c r="Q208" s="30"/>
      <c r="R208" s="122">
        <v>45391</v>
      </c>
      <c r="S208" s="30"/>
      <c r="T208" s="135" t="s">
        <v>814</v>
      </c>
      <c r="U208" s="30"/>
      <c r="V208" s="119" t="s">
        <v>747</v>
      </c>
      <c r="W208" s="135" t="s">
        <v>770</v>
      </c>
    </row>
    <row r="209" spans="1:57" ht="60.6">
      <c r="A209" s="38"/>
      <c r="B209" s="38"/>
      <c r="C209" s="78" t="s">
        <v>303</v>
      </c>
      <c r="D209" s="82"/>
      <c r="E209" s="82"/>
      <c r="F209" s="83" t="s">
        <v>316</v>
      </c>
      <c r="G209" s="65"/>
      <c r="H209" s="65"/>
      <c r="I209" s="65"/>
      <c r="J209" s="83"/>
      <c r="K209" s="86"/>
      <c r="L209" s="87"/>
      <c r="M209" s="83" t="s">
        <v>317</v>
      </c>
      <c r="N209" s="82"/>
      <c r="O209" s="82"/>
      <c r="P209" s="82"/>
      <c r="Q209" s="91"/>
      <c r="R209" s="90" t="s">
        <v>318</v>
      </c>
      <c r="S209" s="92"/>
      <c r="T209" s="133" t="s">
        <v>47</v>
      </c>
      <c r="U209" s="89"/>
      <c r="V209" s="133" t="s">
        <v>48</v>
      </c>
      <c r="W209" s="134" t="s">
        <v>49</v>
      </c>
    </row>
    <row r="210" spans="1:57" ht="60.6">
      <c r="A210" s="38"/>
      <c r="B210" s="38"/>
      <c r="C210" s="78" t="s">
        <v>319</v>
      </c>
      <c r="D210" s="82"/>
      <c r="E210" s="82"/>
      <c r="F210" s="79" t="s">
        <v>320</v>
      </c>
      <c r="G210" s="65"/>
      <c r="H210" s="65"/>
      <c r="I210" s="65"/>
      <c r="J210" s="83"/>
      <c r="K210" s="86"/>
      <c r="L210" s="87"/>
      <c r="M210" s="83" t="s">
        <v>321</v>
      </c>
      <c r="N210" s="82"/>
      <c r="O210" s="82"/>
      <c r="P210" s="82"/>
      <c r="Q210" s="91"/>
      <c r="R210" s="90" t="s">
        <v>318</v>
      </c>
      <c r="S210" s="92"/>
      <c r="T210" s="133" t="s">
        <v>47</v>
      </c>
      <c r="U210" s="89"/>
      <c r="V210" s="133" t="s">
        <v>48</v>
      </c>
      <c r="W210" s="134" t="s">
        <v>49</v>
      </c>
    </row>
    <row r="211" spans="1:57" ht="60.6">
      <c r="A211" s="38"/>
      <c r="B211" s="38"/>
      <c r="C211" s="78" t="s">
        <v>319</v>
      </c>
      <c r="D211" s="82"/>
      <c r="E211" s="82"/>
      <c r="F211" s="79" t="s">
        <v>322</v>
      </c>
      <c r="G211" s="65"/>
      <c r="H211" s="65"/>
      <c r="I211" s="65"/>
      <c r="J211" s="83"/>
      <c r="K211" s="86"/>
      <c r="L211" s="87"/>
      <c r="M211" s="83" t="s">
        <v>323</v>
      </c>
      <c r="N211" s="82"/>
      <c r="O211" s="82"/>
      <c r="P211" s="82"/>
      <c r="Q211" s="91"/>
      <c r="R211" s="90" t="s">
        <v>318</v>
      </c>
      <c r="S211" s="92"/>
      <c r="T211" s="133" t="s">
        <v>47</v>
      </c>
      <c r="U211" s="89"/>
      <c r="V211" s="133" t="s">
        <v>48</v>
      </c>
      <c r="W211" s="134" t="s">
        <v>49</v>
      </c>
    </row>
    <row r="212" spans="1:57" ht="72">
      <c r="C212" s="30" t="s">
        <v>819</v>
      </c>
      <c r="D212" s="30"/>
      <c r="E212" s="30"/>
      <c r="F212" s="135" t="s">
        <v>820</v>
      </c>
      <c r="G212" s="30"/>
      <c r="H212" s="30"/>
      <c r="I212" s="30"/>
      <c r="J212" s="30" t="s">
        <v>821</v>
      </c>
      <c r="K212" s="30"/>
      <c r="L212" s="30"/>
      <c r="M212" s="135" t="s">
        <v>822</v>
      </c>
      <c r="N212" s="30"/>
      <c r="O212" s="30"/>
      <c r="P212" s="30"/>
      <c r="Q212" s="30"/>
      <c r="R212" s="122">
        <v>43178</v>
      </c>
      <c r="S212" s="30"/>
      <c r="T212" s="135" t="s">
        <v>823</v>
      </c>
      <c r="U212" s="30"/>
      <c r="V212" s="135" t="s">
        <v>764</v>
      </c>
      <c r="W212" s="135" t="s">
        <v>770</v>
      </c>
    </row>
    <row r="213" spans="1:57" ht="60.6">
      <c r="C213" s="78" t="s">
        <v>303</v>
      </c>
      <c r="D213" s="82"/>
      <c r="E213" s="82"/>
      <c r="F213" s="110" t="s">
        <v>320</v>
      </c>
      <c r="G213" s="65"/>
      <c r="H213" s="65"/>
      <c r="I213" s="65"/>
      <c r="J213" s="114"/>
      <c r="K213" s="92"/>
      <c r="L213" s="113"/>
      <c r="M213" s="114" t="s">
        <v>746</v>
      </c>
      <c r="N213" s="82"/>
      <c r="O213" s="82"/>
      <c r="P213" s="82"/>
      <c r="Q213" s="91"/>
      <c r="R213" s="90" t="s">
        <v>318</v>
      </c>
      <c r="S213" s="92"/>
      <c r="T213" s="136" t="s">
        <v>47</v>
      </c>
      <c r="U213" s="89"/>
      <c r="V213" s="89" t="s">
        <v>747</v>
      </c>
      <c r="W213" s="114" t="s">
        <v>334</v>
      </c>
    </row>
    <row r="214" spans="1:57" ht="100.8">
      <c r="C214" s="30" t="s">
        <v>819</v>
      </c>
      <c r="D214" s="30"/>
      <c r="E214" s="30"/>
      <c r="F214" s="135" t="s">
        <v>824</v>
      </c>
      <c r="G214" s="30"/>
      <c r="H214" s="30"/>
      <c r="I214" s="30"/>
      <c r="J214" s="30"/>
      <c r="K214" s="30"/>
      <c r="L214" s="30"/>
      <c r="M214" s="135" t="s">
        <v>825</v>
      </c>
      <c r="N214" s="30"/>
      <c r="O214" s="30"/>
      <c r="P214" s="30"/>
      <c r="Q214" s="30"/>
      <c r="R214" s="122">
        <v>38718</v>
      </c>
      <c r="S214" s="30"/>
      <c r="T214" s="135" t="s">
        <v>47</v>
      </c>
      <c r="U214" s="30"/>
      <c r="V214" s="135" t="s">
        <v>764</v>
      </c>
      <c r="W214" s="135" t="s">
        <v>334</v>
      </c>
    </row>
    <row r="215" spans="1:57" ht="100.8">
      <c r="C215" s="30" t="s">
        <v>819</v>
      </c>
      <c r="D215" s="30"/>
      <c r="E215" s="30"/>
      <c r="F215" s="135" t="s">
        <v>826</v>
      </c>
      <c r="G215" s="30"/>
      <c r="H215" s="30"/>
      <c r="I215" s="30"/>
      <c r="J215" s="30"/>
      <c r="K215" s="30"/>
      <c r="L215" s="30"/>
      <c r="M215" s="135" t="s">
        <v>827</v>
      </c>
      <c r="N215" s="30"/>
      <c r="O215" s="30"/>
      <c r="P215" s="30"/>
      <c r="Q215" s="30"/>
      <c r="R215" s="122">
        <v>38718</v>
      </c>
      <c r="S215" s="30"/>
      <c r="T215" s="135" t="s">
        <v>47</v>
      </c>
      <c r="U215" s="30"/>
      <c r="V215" s="135" t="s">
        <v>764</v>
      </c>
      <c r="W215" s="135" t="s">
        <v>334</v>
      </c>
    </row>
    <row r="216" spans="1:57" ht="81.75" customHeight="1">
      <c r="A216" s="38"/>
      <c r="B216" s="38"/>
      <c r="C216" s="75" t="s">
        <v>275</v>
      </c>
      <c r="D216" s="37"/>
      <c r="E216" s="37"/>
      <c r="F216" s="59" t="s">
        <v>277</v>
      </c>
      <c r="G216" s="137"/>
      <c r="H216" s="137"/>
      <c r="I216" s="137"/>
      <c r="J216" s="36" t="s">
        <v>871</v>
      </c>
      <c r="K216" s="85"/>
      <c r="L216" s="61"/>
      <c r="M216" s="59" t="s">
        <v>866</v>
      </c>
      <c r="N216" s="38"/>
      <c r="O216" s="38"/>
      <c r="P216" s="38"/>
      <c r="Q216" s="22"/>
      <c r="R216" s="130">
        <v>45267</v>
      </c>
      <c r="S216" s="22"/>
      <c r="T216" s="59" t="s">
        <v>810</v>
      </c>
      <c r="U216" s="106"/>
      <c r="V216" s="42" t="s">
        <v>48</v>
      </c>
      <c r="W216" s="35" t="s">
        <v>56</v>
      </c>
    </row>
    <row r="217" spans="1:57" ht="99" customHeight="1">
      <c r="A217" s="38"/>
      <c r="B217" s="38"/>
      <c r="C217" s="78" t="s">
        <v>275</v>
      </c>
      <c r="D217" s="29"/>
      <c r="E217" s="29"/>
      <c r="F217" s="79" t="s">
        <v>291</v>
      </c>
      <c r="G217" s="15"/>
      <c r="H217" s="15"/>
      <c r="I217" s="15"/>
      <c r="J217" s="83" t="s">
        <v>809</v>
      </c>
      <c r="K217" s="84">
        <v>1284053.3799999999</v>
      </c>
      <c r="L217" s="61"/>
      <c r="M217" s="83" t="s">
        <v>870</v>
      </c>
      <c r="N217" s="38"/>
      <c r="O217" s="38"/>
      <c r="P217" s="38"/>
      <c r="Q217" s="22"/>
      <c r="R217" s="90">
        <v>45267</v>
      </c>
      <c r="S217" s="22"/>
      <c r="T217" s="124" t="s">
        <v>810</v>
      </c>
      <c r="U217" s="89"/>
      <c r="V217" s="11" t="s">
        <v>48</v>
      </c>
      <c r="W217" s="124" t="s">
        <v>56</v>
      </c>
    </row>
    <row r="218" spans="1:57" s="65" customFormat="1">
      <c r="C218" s="65" t="s">
        <v>840</v>
      </c>
    </row>
    <row r="219" spans="1:57" s="30" customFormat="1" ht="100.8">
      <c r="C219" s="128" t="s">
        <v>44</v>
      </c>
      <c r="F219" s="128" t="s">
        <v>45</v>
      </c>
      <c r="M219" s="128" t="s">
        <v>46</v>
      </c>
      <c r="T219" s="128" t="s">
        <v>47</v>
      </c>
      <c r="V219" s="129" t="s">
        <v>48</v>
      </c>
      <c r="W219" s="128" t="s">
        <v>49</v>
      </c>
      <c r="X219" s="65"/>
      <c r="Y219" s="65"/>
      <c r="Z219" s="65"/>
      <c r="AA219" s="65"/>
      <c r="AB219" s="65"/>
      <c r="AC219" s="65"/>
      <c r="AD219" s="65"/>
      <c r="AE219" s="65"/>
      <c r="AF219" s="65"/>
      <c r="AG219" s="65"/>
      <c r="AH219" s="65"/>
      <c r="AI219" s="65"/>
      <c r="AJ219" s="65"/>
      <c r="AK219" s="65"/>
      <c r="AL219" s="65"/>
      <c r="AM219" s="65"/>
      <c r="AN219" s="65"/>
      <c r="AO219" s="65"/>
      <c r="AP219" s="65"/>
      <c r="AQ219" s="65"/>
      <c r="AR219" s="65"/>
      <c r="AS219" s="65"/>
      <c r="AT219" s="65"/>
      <c r="AU219" s="65"/>
      <c r="AV219" s="65"/>
      <c r="AW219" s="65"/>
      <c r="AX219" s="65"/>
      <c r="AY219" s="65"/>
      <c r="AZ219" s="65"/>
      <c r="BA219" s="65"/>
      <c r="BB219" s="65"/>
      <c r="BC219" s="65"/>
      <c r="BD219" s="65"/>
      <c r="BE219" s="65"/>
    </row>
    <row r="220" spans="1:57" ht="100.8">
      <c r="C220" s="127" t="s">
        <v>50</v>
      </c>
      <c r="D220" s="39"/>
      <c r="E220" s="39"/>
      <c r="F220" s="127" t="s">
        <v>45</v>
      </c>
      <c r="G220" s="39"/>
      <c r="H220" s="39"/>
      <c r="I220" s="39"/>
      <c r="J220" s="39"/>
      <c r="K220" s="39">
        <v>818.1</v>
      </c>
      <c r="L220" s="39"/>
      <c r="M220" s="127" t="s">
        <v>51</v>
      </c>
      <c r="N220" s="39"/>
      <c r="O220" s="39"/>
      <c r="P220" s="39"/>
      <c r="Q220" s="39"/>
      <c r="R220" s="39"/>
      <c r="S220" s="39"/>
      <c r="T220" s="127" t="s">
        <v>47</v>
      </c>
      <c r="U220" s="39"/>
      <c r="V220" s="127" t="s">
        <v>48</v>
      </c>
      <c r="W220" s="127" t="s">
        <v>49</v>
      </c>
    </row>
    <row r="221" spans="1:57" ht="100.8">
      <c r="C221" s="128" t="s">
        <v>834</v>
      </c>
      <c r="D221" s="30"/>
      <c r="E221" s="30"/>
      <c r="F221" s="128" t="s">
        <v>52</v>
      </c>
      <c r="G221" s="30"/>
      <c r="H221" s="30"/>
      <c r="I221" s="30"/>
      <c r="J221" s="30"/>
      <c r="K221" s="30"/>
      <c r="L221" s="30"/>
      <c r="M221" s="128" t="s">
        <v>53</v>
      </c>
      <c r="N221" s="30"/>
      <c r="O221" s="30"/>
      <c r="P221" s="30"/>
      <c r="Q221" s="30"/>
      <c r="R221" s="30"/>
      <c r="S221" s="30"/>
      <c r="T221" s="128" t="s">
        <v>47</v>
      </c>
      <c r="U221" s="30"/>
      <c r="V221" s="128" t="s">
        <v>48</v>
      </c>
      <c r="W221" s="128" t="s">
        <v>49</v>
      </c>
    </row>
    <row r="222" spans="1:57" ht="100.8">
      <c r="C222" s="125" t="s">
        <v>841</v>
      </c>
      <c r="D222" s="113"/>
      <c r="E222" s="113"/>
      <c r="F222" s="125" t="s">
        <v>54</v>
      </c>
      <c r="G222" s="113"/>
      <c r="H222" s="113"/>
      <c r="I222" s="113"/>
      <c r="J222" s="113" t="s">
        <v>836</v>
      </c>
      <c r="K222" s="113"/>
      <c r="L222" s="113"/>
      <c r="M222" s="125" t="s">
        <v>55</v>
      </c>
      <c r="N222" s="113"/>
      <c r="O222" s="113"/>
      <c r="P222" s="113"/>
      <c r="Q222" s="113"/>
      <c r="R222" s="125" t="s">
        <v>842</v>
      </c>
      <c r="S222" s="113"/>
      <c r="T222" s="125" t="s">
        <v>47</v>
      </c>
      <c r="U222" s="113"/>
      <c r="V222" s="125" t="s">
        <v>48</v>
      </c>
      <c r="W222" s="125" t="s">
        <v>56</v>
      </c>
    </row>
    <row r="223" spans="1:57" ht="129.6">
      <c r="C223" s="128" t="s">
        <v>835</v>
      </c>
      <c r="D223" s="30"/>
      <c r="E223" s="30"/>
      <c r="F223" s="128" t="s">
        <v>57</v>
      </c>
      <c r="G223" s="30"/>
      <c r="H223" s="30"/>
      <c r="I223" s="30"/>
      <c r="J223" s="30"/>
      <c r="K223" s="30"/>
      <c r="L223" s="30"/>
      <c r="M223" s="128" t="s">
        <v>58</v>
      </c>
      <c r="N223" s="30"/>
      <c r="O223" s="30"/>
      <c r="P223" s="30"/>
      <c r="Q223" s="30"/>
      <c r="R223" s="30"/>
      <c r="S223" s="30"/>
      <c r="T223" s="128" t="s">
        <v>47</v>
      </c>
      <c r="U223" s="30"/>
      <c r="V223" s="128" t="s">
        <v>48</v>
      </c>
      <c r="W223" s="128" t="s">
        <v>49</v>
      </c>
    </row>
    <row r="224" spans="1:57" ht="53.4">
      <c r="C224" s="39" t="s">
        <v>758</v>
      </c>
      <c r="D224" s="39"/>
      <c r="E224" s="39"/>
      <c r="F224" s="132" t="s">
        <v>766</v>
      </c>
      <c r="G224" s="39"/>
      <c r="H224" s="39"/>
      <c r="I224" s="39"/>
      <c r="J224" s="116" t="s">
        <v>767</v>
      </c>
      <c r="K224" s="39"/>
      <c r="L224" s="39"/>
      <c r="M224" s="117" t="s">
        <v>768</v>
      </c>
      <c r="N224" s="39"/>
      <c r="O224" s="39"/>
      <c r="P224" s="39"/>
      <c r="Q224" s="39"/>
      <c r="R224" s="120">
        <v>45224</v>
      </c>
      <c r="S224" s="39"/>
      <c r="T224" s="117" t="s">
        <v>769</v>
      </c>
      <c r="U224" s="39"/>
      <c r="V224" s="121" t="s">
        <v>747</v>
      </c>
      <c r="W224" s="117" t="s">
        <v>770</v>
      </c>
    </row>
    <row r="225" spans="1:24" ht="55.2">
      <c r="C225" s="30" t="s">
        <v>758</v>
      </c>
      <c r="D225" s="30"/>
      <c r="E225" s="30"/>
      <c r="F225" s="135" t="s">
        <v>771</v>
      </c>
      <c r="G225" s="30"/>
      <c r="H225" s="30"/>
      <c r="I225" s="30"/>
      <c r="J225" s="30" t="s">
        <v>772</v>
      </c>
      <c r="K225" s="30"/>
      <c r="L225" s="30"/>
      <c r="M225" s="115" t="s">
        <v>773</v>
      </c>
      <c r="N225" s="30"/>
      <c r="O225" s="30"/>
      <c r="P225" s="30"/>
      <c r="Q225" s="30"/>
      <c r="R225" s="122">
        <v>45224</v>
      </c>
      <c r="S225" s="30"/>
      <c r="T225" s="115" t="s">
        <v>769</v>
      </c>
      <c r="U225" s="30"/>
      <c r="V225" s="119" t="s">
        <v>764</v>
      </c>
      <c r="W225" s="115" t="s">
        <v>770</v>
      </c>
    </row>
    <row r="226" spans="1:24" ht="55.2">
      <c r="C226" s="30" t="s">
        <v>758</v>
      </c>
      <c r="D226" s="30"/>
      <c r="E226" s="30"/>
      <c r="F226" s="135" t="s">
        <v>774</v>
      </c>
      <c r="G226" s="30"/>
      <c r="H226" s="30"/>
      <c r="I226" s="30"/>
      <c r="J226" s="30" t="s">
        <v>775</v>
      </c>
      <c r="K226" s="30"/>
      <c r="L226" s="30"/>
      <c r="M226" s="115" t="s">
        <v>776</v>
      </c>
      <c r="N226" s="30"/>
      <c r="O226" s="30"/>
      <c r="P226" s="30"/>
      <c r="Q226" s="30"/>
      <c r="R226" s="122">
        <v>45225</v>
      </c>
      <c r="S226" s="30"/>
      <c r="T226" s="115" t="s">
        <v>769</v>
      </c>
      <c r="U226" s="30"/>
      <c r="V226" s="119" t="s">
        <v>764</v>
      </c>
      <c r="W226" s="135" t="s">
        <v>765</v>
      </c>
    </row>
    <row r="227" spans="1:24" ht="55.2">
      <c r="C227" s="30" t="s">
        <v>758</v>
      </c>
      <c r="D227" s="30"/>
      <c r="E227" s="30"/>
      <c r="F227" s="135" t="s">
        <v>759</v>
      </c>
      <c r="G227" s="30"/>
      <c r="H227" s="30"/>
      <c r="I227" s="30"/>
      <c r="J227" s="30" t="s">
        <v>760</v>
      </c>
      <c r="K227" s="30"/>
      <c r="L227" s="30"/>
      <c r="M227" s="115" t="s">
        <v>761</v>
      </c>
      <c r="N227" s="30"/>
      <c r="O227" s="30"/>
      <c r="P227" s="30"/>
      <c r="Q227" s="30"/>
      <c r="R227" s="135" t="s">
        <v>762</v>
      </c>
      <c r="S227" s="30"/>
      <c r="T227" s="118" t="s">
        <v>763</v>
      </c>
      <c r="U227" s="30"/>
      <c r="V227" s="119" t="s">
        <v>764</v>
      </c>
      <c r="W227" s="30" t="s">
        <v>765</v>
      </c>
      <c r="X227" s="30"/>
    </row>
    <row r="228" spans="1:24" ht="84">
      <c r="C228" s="111" t="s">
        <v>752</v>
      </c>
      <c r="F228" s="112" t="s">
        <v>753</v>
      </c>
      <c r="G228" s="113"/>
      <c r="H228" s="113"/>
      <c r="I228" s="113"/>
      <c r="J228" s="113"/>
      <c r="K228" s="113" t="s">
        <v>754</v>
      </c>
      <c r="L228" s="113"/>
      <c r="M228" s="113" t="s">
        <v>755</v>
      </c>
      <c r="N228" s="113"/>
      <c r="O228" s="113"/>
      <c r="P228" s="113"/>
      <c r="Q228" s="113"/>
      <c r="R228" s="113" t="s">
        <v>756</v>
      </c>
      <c r="S228" s="113"/>
      <c r="T228" s="112" t="s">
        <v>757</v>
      </c>
      <c r="U228" s="113"/>
      <c r="V228" s="112" t="s">
        <v>747</v>
      </c>
      <c r="W228" s="112" t="s">
        <v>334</v>
      </c>
    </row>
    <row r="229" spans="1:24">
      <c r="C229" s="135" t="s">
        <v>872</v>
      </c>
      <c r="D229" s="30"/>
      <c r="E229" s="30"/>
      <c r="F229" s="128"/>
      <c r="G229" s="30"/>
      <c r="H229" s="30"/>
      <c r="I229" s="30"/>
      <c r="J229" s="30"/>
      <c r="K229" s="30"/>
      <c r="L229" s="30"/>
      <c r="M229" s="128"/>
      <c r="N229" s="30"/>
      <c r="O229" s="30"/>
      <c r="P229" s="30"/>
      <c r="Q229" s="30"/>
      <c r="R229" s="30"/>
      <c r="S229" s="30"/>
      <c r="T229" s="128"/>
      <c r="U229" s="30"/>
      <c r="V229" s="128"/>
      <c r="W229" s="128"/>
    </row>
    <row r="230" spans="1:24" ht="28.2" hidden="1" thickBot="1">
      <c r="A230" s="38"/>
      <c r="B230" s="38"/>
      <c r="C230" s="80" t="s">
        <v>212</v>
      </c>
      <c r="D230" s="38"/>
      <c r="E230" s="38"/>
      <c r="F230" s="81" t="s">
        <v>292</v>
      </c>
      <c r="G230" s="38"/>
      <c r="H230" s="38"/>
      <c r="I230" s="38"/>
      <c r="J230" s="35"/>
      <c r="K230" s="85">
        <v>127600</v>
      </c>
      <c r="L230" s="61">
        <v>0</v>
      </c>
      <c r="M230" s="35" t="s">
        <v>293</v>
      </c>
      <c r="N230" s="32"/>
      <c r="O230" s="31"/>
      <c r="P230" s="31"/>
      <c r="Q230" s="26"/>
      <c r="R230" s="26"/>
      <c r="S230" s="26"/>
      <c r="T230" s="35"/>
      <c r="U230" s="22"/>
      <c r="V230" s="22"/>
      <c r="W230" s="35"/>
    </row>
    <row r="231" spans="1:24" ht="27.6" hidden="1">
      <c r="A231" s="38"/>
      <c r="B231" s="38"/>
      <c r="C231" s="80" t="s">
        <v>217</v>
      </c>
      <c r="D231" s="38"/>
      <c r="E231" s="38"/>
      <c r="F231" s="80" t="s">
        <v>294</v>
      </c>
      <c r="G231" s="38"/>
      <c r="H231" s="38"/>
      <c r="I231" s="38"/>
      <c r="J231" s="35"/>
      <c r="K231" s="85">
        <v>33600</v>
      </c>
      <c r="L231" s="61">
        <v>0</v>
      </c>
      <c r="M231" s="35" t="s">
        <v>295</v>
      </c>
      <c r="N231" s="40"/>
      <c r="O231" s="37"/>
      <c r="P231" s="37"/>
      <c r="Q231" s="35"/>
      <c r="R231" s="35"/>
      <c r="S231" s="35"/>
      <c r="T231" s="35"/>
      <c r="U231" s="22"/>
      <c r="V231" s="22"/>
      <c r="W231" s="35"/>
    </row>
    <row r="232" spans="1:24" ht="41.4" hidden="1">
      <c r="A232" s="38"/>
      <c r="B232" s="38"/>
      <c r="C232" s="80" t="s">
        <v>296</v>
      </c>
      <c r="D232" s="37"/>
      <c r="E232" s="37"/>
      <c r="F232" s="80" t="s">
        <v>297</v>
      </c>
      <c r="G232" s="38"/>
      <c r="H232" s="38"/>
      <c r="I232" s="38"/>
      <c r="J232" s="35"/>
      <c r="K232" s="85">
        <v>33800</v>
      </c>
      <c r="L232" s="61">
        <v>0</v>
      </c>
      <c r="M232" s="35" t="s">
        <v>298</v>
      </c>
      <c r="N232" s="38"/>
      <c r="O232" s="38"/>
      <c r="P232" s="38"/>
      <c r="Q232" s="26"/>
      <c r="R232" s="26"/>
      <c r="S232" s="26"/>
      <c r="T232" s="35"/>
      <c r="U232" s="22"/>
      <c r="V232" s="22"/>
      <c r="W232" s="35"/>
    </row>
    <row r="233" spans="1:24" ht="27.6" hidden="1">
      <c r="A233" s="38"/>
      <c r="B233" s="38"/>
      <c r="C233" s="80" t="s">
        <v>228</v>
      </c>
      <c r="D233" s="38"/>
      <c r="E233" s="38"/>
      <c r="F233" s="80" t="s">
        <v>299</v>
      </c>
      <c r="G233" s="38"/>
      <c r="H233" s="38"/>
      <c r="I233" s="38"/>
      <c r="J233" s="35"/>
      <c r="K233" s="85">
        <v>60400</v>
      </c>
      <c r="L233" s="61">
        <v>47.9</v>
      </c>
      <c r="M233" s="35" t="s">
        <v>300</v>
      </c>
      <c r="N233" s="38"/>
      <c r="O233" s="38"/>
      <c r="P233" s="38"/>
      <c r="Q233" s="22"/>
      <c r="R233" s="22"/>
      <c r="S233" s="22"/>
      <c r="T233" s="35"/>
      <c r="U233" s="22"/>
      <c r="V233" s="22"/>
      <c r="W233" s="35"/>
    </row>
    <row r="234" spans="1:24" ht="27.6" hidden="1">
      <c r="A234" s="38"/>
      <c r="B234" s="38"/>
      <c r="C234" s="80" t="s">
        <v>237</v>
      </c>
      <c r="D234" s="38"/>
      <c r="E234" s="38"/>
      <c r="F234" s="81" t="s">
        <v>301</v>
      </c>
      <c r="G234" s="38"/>
      <c r="H234" s="38"/>
      <c r="I234" s="38"/>
      <c r="J234" s="35"/>
      <c r="K234" s="85">
        <v>0</v>
      </c>
      <c r="L234" s="61">
        <v>0</v>
      </c>
      <c r="M234" s="35"/>
      <c r="N234" s="38"/>
      <c r="O234" s="38"/>
      <c r="P234" s="38"/>
      <c r="Q234" s="22"/>
      <c r="R234" s="22"/>
      <c r="S234" s="22"/>
      <c r="T234" s="35"/>
      <c r="U234" s="22"/>
      <c r="V234" s="22"/>
      <c r="W234" s="35"/>
    </row>
    <row r="235" spans="1:24" ht="27.6" hidden="1">
      <c r="A235" s="38"/>
      <c r="B235" s="38"/>
      <c r="C235" s="80" t="s">
        <v>212</v>
      </c>
      <c r="D235" s="38"/>
      <c r="E235" s="38"/>
      <c r="F235" s="80" t="s">
        <v>302</v>
      </c>
      <c r="G235" s="38"/>
      <c r="H235" s="38"/>
      <c r="I235" s="38"/>
      <c r="J235" s="35"/>
      <c r="K235" s="85">
        <v>200</v>
      </c>
      <c r="L235" s="61">
        <v>0</v>
      </c>
      <c r="M235" s="35"/>
      <c r="N235" s="38"/>
      <c r="O235" s="38"/>
      <c r="P235" s="38"/>
      <c r="Q235" s="22"/>
      <c r="R235" s="22"/>
      <c r="S235" s="22"/>
      <c r="T235" s="35"/>
      <c r="U235" s="22"/>
      <c r="V235" s="22"/>
      <c r="W235" s="35"/>
    </row>
    <row r="236" spans="1:24" ht="28.8" hidden="1">
      <c r="A236" s="38"/>
      <c r="B236" s="38"/>
      <c r="C236" s="78" t="s">
        <v>303</v>
      </c>
      <c r="D236" s="82"/>
      <c r="E236" s="82"/>
      <c r="F236" s="83" t="s">
        <v>304</v>
      </c>
      <c r="G236" s="65"/>
      <c r="H236" s="65"/>
      <c r="I236" s="65"/>
      <c r="J236" s="83"/>
      <c r="K236" s="86"/>
      <c r="L236" s="87"/>
      <c r="M236" s="83" t="s">
        <v>305</v>
      </c>
      <c r="N236" s="82"/>
      <c r="O236" s="82"/>
      <c r="P236" s="82"/>
      <c r="Q236" s="91"/>
      <c r="R236" s="90"/>
      <c r="S236" s="92"/>
      <c r="T236" s="93"/>
      <c r="U236" s="89"/>
      <c r="V236" s="89"/>
      <c r="W236" s="83"/>
    </row>
    <row r="237" spans="1:24" ht="28.8" hidden="1">
      <c r="A237" s="38"/>
      <c r="B237" s="38"/>
      <c r="C237" s="78" t="s">
        <v>303</v>
      </c>
      <c r="D237" s="82"/>
      <c r="E237" s="82"/>
      <c r="F237" s="83" t="s">
        <v>306</v>
      </c>
      <c r="G237" s="65"/>
      <c r="H237" s="65"/>
      <c r="I237" s="65"/>
      <c r="J237" s="83"/>
      <c r="K237" s="86"/>
      <c r="L237" s="87"/>
      <c r="M237" s="83" t="s">
        <v>307</v>
      </c>
      <c r="N237" s="82"/>
      <c r="O237" s="82"/>
      <c r="P237" s="82"/>
      <c r="Q237" s="91"/>
      <c r="R237" s="90"/>
      <c r="S237" s="92"/>
      <c r="T237" s="93"/>
      <c r="U237" s="89"/>
      <c r="V237" s="89"/>
      <c r="W237" s="83"/>
    </row>
    <row r="238" spans="1:24" ht="28.8" hidden="1">
      <c r="A238" s="38"/>
      <c r="B238" s="38"/>
      <c r="C238" s="78" t="s">
        <v>303</v>
      </c>
      <c r="D238" s="82"/>
      <c r="E238" s="82"/>
      <c r="F238" s="83" t="s">
        <v>308</v>
      </c>
      <c r="G238" s="65"/>
      <c r="H238" s="65"/>
      <c r="I238" s="65"/>
      <c r="J238" s="83"/>
      <c r="K238" s="86"/>
      <c r="L238" s="87"/>
      <c r="M238" s="83" t="s">
        <v>309</v>
      </c>
      <c r="N238" s="82"/>
      <c r="O238" s="82"/>
      <c r="P238" s="82"/>
      <c r="Q238" s="91"/>
      <c r="R238" s="90"/>
      <c r="S238" s="92"/>
      <c r="T238" s="93"/>
      <c r="U238" s="89"/>
      <c r="V238" s="89"/>
      <c r="W238" s="83"/>
    </row>
    <row r="239" spans="1:24" ht="28.8" hidden="1">
      <c r="A239" s="38"/>
      <c r="B239" s="38"/>
      <c r="C239" s="78" t="s">
        <v>303</v>
      </c>
      <c r="D239" s="82"/>
      <c r="E239" s="82"/>
      <c r="F239" s="83" t="s">
        <v>310</v>
      </c>
      <c r="G239" s="65"/>
      <c r="H239" s="65"/>
      <c r="I239" s="65"/>
      <c r="J239" s="83"/>
      <c r="K239" s="86"/>
      <c r="L239" s="87"/>
      <c r="M239" s="83" t="s">
        <v>311</v>
      </c>
      <c r="N239" s="82"/>
      <c r="O239" s="82"/>
      <c r="P239" s="82"/>
      <c r="Q239" s="91"/>
      <c r="R239" s="90"/>
      <c r="S239" s="92"/>
      <c r="T239" s="93"/>
      <c r="U239" s="89"/>
      <c r="V239" s="89"/>
      <c r="W239" s="83"/>
    </row>
    <row r="240" spans="1:24" ht="28.8" hidden="1">
      <c r="A240" s="38"/>
      <c r="B240" s="38"/>
      <c r="C240" s="78" t="s">
        <v>303</v>
      </c>
      <c r="D240" s="82"/>
      <c r="E240" s="82"/>
      <c r="F240" s="83" t="s">
        <v>312</v>
      </c>
      <c r="G240" s="65"/>
      <c r="H240" s="65"/>
      <c r="I240" s="65"/>
      <c r="J240" s="83"/>
      <c r="K240" s="86"/>
      <c r="L240" s="87"/>
      <c r="M240" s="83" t="s">
        <v>313</v>
      </c>
      <c r="N240" s="82"/>
      <c r="O240" s="82"/>
      <c r="P240" s="82"/>
      <c r="Q240" s="91"/>
      <c r="R240" s="90"/>
      <c r="S240" s="92"/>
      <c r="T240" s="93"/>
      <c r="U240" s="89"/>
      <c r="V240" s="89"/>
      <c r="W240" s="83"/>
    </row>
    <row r="241" spans="1:23" ht="28.8" hidden="1">
      <c r="A241" s="38"/>
      <c r="B241" s="38"/>
      <c r="C241" s="78" t="s">
        <v>303</v>
      </c>
      <c r="D241" s="82"/>
      <c r="E241" s="82"/>
      <c r="F241" s="83" t="s">
        <v>314</v>
      </c>
      <c r="G241" s="65"/>
      <c r="H241" s="65"/>
      <c r="I241" s="65"/>
      <c r="J241" s="83"/>
      <c r="K241" s="86"/>
      <c r="L241" s="87"/>
      <c r="M241" s="83" t="s">
        <v>315</v>
      </c>
      <c r="N241" s="82"/>
      <c r="O241" s="82"/>
      <c r="P241" s="82"/>
      <c r="Q241" s="91"/>
      <c r="R241" s="90"/>
      <c r="S241" s="92"/>
      <c r="T241" s="93"/>
      <c r="U241" s="89"/>
      <c r="V241" s="89"/>
      <c r="W241" s="83"/>
    </row>
    <row r="242" spans="1:23" hidden="1">
      <c r="A242" s="38"/>
      <c r="B242" s="38"/>
      <c r="C242" s="78" t="s">
        <v>324</v>
      </c>
      <c r="D242" s="82"/>
      <c r="E242" s="82"/>
      <c r="F242" s="79" t="s">
        <v>306</v>
      </c>
      <c r="G242" s="65"/>
      <c r="H242" s="65"/>
      <c r="I242" s="65"/>
      <c r="J242" s="83"/>
      <c r="K242" s="86"/>
      <c r="L242" s="87"/>
      <c r="M242" s="83" t="s">
        <v>325</v>
      </c>
      <c r="N242" s="82"/>
      <c r="O242" s="82"/>
      <c r="P242" s="82"/>
      <c r="Q242" s="91"/>
      <c r="R242" s="90"/>
      <c r="S242" s="92"/>
      <c r="T242" s="93"/>
      <c r="U242" s="89"/>
      <c r="V242" s="89"/>
      <c r="W242" s="83"/>
    </row>
    <row r="243" spans="1:23" hidden="1">
      <c r="A243" s="38"/>
      <c r="B243" s="38"/>
      <c r="C243" s="78" t="s">
        <v>326</v>
      </c>
      <c r="D243" s="82"/>
      <c r="E243" s="82"/>
      <c r="F243" s="79" t="s">
        <v>327</v>
      </c>
      <c r="G243" s="65"/>
      <c r="H243" s="65"/>
      <c r="I243" s="65"/>
      <c r="J243" s="83"/>
      <c r="K243" s="86">
        <v>0</v>
      </c>
      <c r="L243" s="87">
        <v>0</v>
      </c>
      <c r="M243" s="83">
        <v>320</v>
      </c>
      <c r="N243" s="82"/>
      <c r="O243" s="82"/>
      <c r="P243" s="82"/>
      <c r="Q243" s="91"/>
      <c r="R243" s="90"/>
      <c r="S243" s="92"/>
      <c r="T243" s="93"/>
      <c r="U243" s="89"/>
      <c r="V243" s="89"/>
      <c r="W243" s="83"/>
    </row>
    <row r="244" spans="1:23" ht="156" hidden="1">
      <c r="A244" s="38"/>
      <c r="B244" s="38"/>
      <c r="C244" s="78" t="s">
        <v>275</v>
      </c>
      <c r="D244" s="82"/>
      <c r="E244" s="82"/>
      <c r="F244" s="79" t="s">
        <v>328</v>
      </c>
      <c r="G244" s="65"/>
      <c r="H244" s="65"/>
      <c r="I244" s="65"/>
      <c r="J244" s="83" t="s">
        <v>329</v>
      </c>
      <c r="K244" s="41"/>
      <c r="L244" s="30"/>
      <c r="M244" s="83" t="s">
        <v>330</v>
      </c>
      <c r="N244" s="82"/>
      <c r="O244" s="82"/>
      <c r="P244" s="82"/>
      <c r="Q244" s="91">
        <v>13858.88</v>
      </c>
      <c r="R244" s="90" t="s">
        <v>331</v>
      </c>
      <c r="S244" s="92"/>
      <c r="T244" s="93" t="s">
        <v>332</v>
      </c>
      <c r="U244" s="89" t="s">
        <v>333</v>
      </c>
      <c r="V244" s="89" t="s">
        <v>270</v>
      </c>
      <c r="W244" s="83" t="s">
        <v>334</v>
      </c>
    </row>
    <row r="245" spans="1:23" ht="156" hidden="1">
      <c r="A245" s="38"/>
      <c r="B245" s="38"/>
      <c r="C245" s="78" t="s">
        <v>275</v>
      </c>
      <c r="D245" s="82"/>
      <c r="E245" s="82"/>
      <c r="F245" s="79" t="s">
        <v>335</v>
      </c>
      <c r="G245" s="65"/>
      <c r="H245" s="65"/>
      <c r="I245" s="65"/>
      <c r="J245" s="83" t="s">
        <v>336</v>
      </c>
      <c r="K245" s="41"/>
      <c r="L245" s="30"/>
      <c r="M245" s="83" t="s">
        <v>337</v>
      </c>
      <c r="N245" s="82"/>
      <c r="O245" s="82"/>
      <c r="P245" s="82"/>
      <c r="Q245" s="91">
        <v>13858.88</v>
      </c>
      <c r="R245" s="90" t="s">
        <v>331</v>
      </c>
      <c r="S245" s="92"/>
      <c r="T245" s="93" t="s">
        <v>332</v>
      </c>
      <c r="U245" s="89" t="s">
        <v>338</v>
      </c>
      <c r="V245" s="89" t="s">
        <v>270</v>
      </c>
      <c r="W245" s="83" t="s">
        <v>334</v>
      </c>
    </row>
    <row r="246" spans="1:23" ht="216" hidden="1">
      <c r="A246" s="38"/>
      <c r="B246" s="38"/>
      <c r="C246" s="78" t="s">
        <v>275</v>
      </c>
      <c r="D246" s="82"/>
      <c r="E246" s="82"/>
      <c r="F246" s="79" t="s">
        <v>335</v>
      </c>
      <c r="G246" s="65"/>
      <c r="H246" s="65"/>
      <c r="I246" s="65"/>
      <c r="J246" s="83" t="s">
        <v>339</v>
      </c>
      <c r="K246" s="41"/>
      <c r="L246" s="30"/>
      <c r="M246" s="83" t="s">
        <v>340</v>
      </c>
      <c r="N246" s="82"/>
      <c r="O246" s="82"/>
      <c r="P246" s="82"/>
      <c r="Q246" s="91">
        <v>46.4</v>
      </c>
      <c r="R246" s="89" t="s">
        <v>341</v>
      </c>
      <c r="S246" s="92"/>
      <c r="T246" s="93" t="s">
        <v>342</v>
      </c>
      <c r="U246" s="89" t="s">
        <v>343</v>
      </c>
      <c r="V246" s="89" t="s">
        <v>270</v>
      </c>
      <c r="W246" s="83" t="s">
        <v>334</v>
      </c>
    </row>
    <row r="247" spans="1:23" ht="216" hidden="1">
      <c r="A247" s="38"/>
      <c r="B247" s="38"/>
      <c r="C247" s="78" t="s">
        <v>275</v>
      </c>
      <c r="D247" s="82"/>
      <c r="E247" s="82"/>
      <c r="F247" s="79" t="s">
        <v>335</v>
      </c>
      <c r="G247" s="65"/>
      <c r="H247" s="65"/>
      <c r="I247" s="65"/>
      <c r="J247" s="83" t="s">
        <v>344</v>
      </c>
      <c r="K247" s="41"/>
      <c r="L247" s="30"/>
      <c r="M247" s="83" t="s">
        <v>345</v>
      </c>
      <c r="N247" s="82"/>
      <c r="O247" s="82"/>
      <c r="P247" s="82"/>
      <c r="Q247" s="91">
        <v>6959.71</v>
      </c>
      <c r="R247" s="89" t="s">
        <v>341</v>
      </c>
      <c r="S247" s="92"/>
      <c r="T247" s="93" t="s">
        <v>346</v>
      </c>
      <c r="U247" s="89" t="s">
        <v>347</v>
      </c>
      <c r="V247" s="89" t="s">
        <v>270</v>
      </c>
      <c r="W247" s="83" t="s">
        <v>334</v>
      </c>
    </row>
    <row r="248" spans="1:23" ht="216" hidden="1">
      <c r="C248" s="78" t="s">
        <v>275</v>
      </c>
      <c r="D248" s="82"/>
      <c r="E248" s="82"/>
      <c r="F248" s="79" t="s">
        <v>335</v>
      </c>
      <c r="G248" s="65"/>
      <c r="H248" s="65"/>
      <c r="I248" s="65"/>
      <c r="J248" s="83" t="s">
        <v>348</v>
      </c>
      <c r="K248" s="41"/>
      <c r="L248" s="30"/>
      <c r="M248" s="83" t="s">
        <v>349</v>
      </c>
      <c r="N248" s="82"/>
      <c r="O248" s="82"/>
      <c r="P248" s="82"/>
      <c r="Q248" s="91">
        <v>196.91</v>
      </c>
      <c r="R248" s="89" t="s">
        <v>341</v>
      </c>
      <c r="S248" s="92"/>
      <c r="T248" s="93" t="s">
        <v>346</v>
      </c>
      <c r="U248" s="89" t="s">
        <v>350</v>
      </c>
      <c r="V248" s="89" t="s">
        <v>270</v>
      </c>
      <c r="W248" s="83" t="s">
        <v>334</v>
      </c>
    </row>
    <row r="249" spans="1:23" ht="216" hidden="1">
      <c r="C249" s="78" t="s">
        <v>275</v>
      </c>
      <c r="D249" s="82"/>
      <c r="E249" s="82"/>
      <c r="F249" s="79" t="s">
        <v>335</v>
      </c>
      <c r="G249" s="65"/>
      <c r="H249" s="65"/>
      <c r="I249" s="65"/>
      <c r="J249" s="83" t="s">
        <v>351</v>
      </c>
      <c r="K249" s="41"/>
      <c r="L249" s="30"/>
      <c r="M249" s="83" t="s">
        <v>352</v>
      </c>
      <c r="N249" s="82"/>
      <c r="O249" s="82"/>
      <c r="P249" s="82"/>
      <c r="Q249" s="91">
        <v>270.86</v>
      </c>
      <c r="R249" s="89" t="s">
        <v>341</v>
      </c>
      <c r="S249" s="92"/>
      <c r="T249" s="93" t="s">
        <v>346</v>
      </c>
      <c r="U249" s="89" t="s">
        <v>353</v>
      </c>
      <c r="V249" s="89" t="s">
        <v>270</v>
      </c>
      <c r="W249" s="83" t="s">
        <v>334</v>
      </c>
    </row>
    <row r="250" spans="1:23" ht="216" hidden="1">
      <c r="C250" s="78" t="s">
        <v>275</v>
      </c>
      <c r="D250" s="82"/>
      <c r="E250" s="82"/>
      <c r="F250" s="79" t="s">
        <v>335</v>
      </c>
      <c r="G250" s="65"/>
      <c r="H250" s="65"/>
      <c r="I250" s="65"/>
      <c r="J250" s="83" t="s">
        <v>354</v>
      </c>
      <c r="K250" s="41"/>
      <c r="L250" s="30"/>
      <c r="M250" s="83" t="s">
        <v>355</v>
      </c>
      <c r="N250" s="82"/>
      <c r="O250" s="82"/>
      <c r="P250" s="82"/>
      <c r="Q250" s="91">
        <v>117.16</v>
      </c>
      <c r="R250" s="89" t="s">
        <v>341</v>
      </c>
      <c r="S250" s="92"/>
      <c r="T250" s="93" t="s">
        <v>356</v>
      </c>
      <c r="U250" s="89" t="s">
        <v>357</v>
      </c>
      <c r="V250" s="89" t="s">
        <v>270</v>
      </c>
      <c r="W250" s="83" t="s">
        <v>334</v>
      </c>
    </row>
    <row r="251" spans="1:23" ht="216" hidden="1">
      <c r="C251" s="78" t="s">
        <v>275</v>
      </c>
      <c r="D251" s="82"/>
      <c r="E251" s="82"/>
      <c r="F251" s="79" t="s">
        <v>335</v>
      </c>
      <c r="G251" s="65"/>
      <c r="H251" s="65"/>
      <c r="I251" s="65"/>
      <c r="J251" s="83" t="s">
        <v>358</v>
      </c>
      <c r="K251" s="41"/>
      <c r="L251" s="30"/>
      <c r="M251" s="83" t="s">
        <v>359</v>
      </c>
      <c r="N251" s="82"/>
      <c r="O251" s="82"/>
      <c r="P251" s="82"/>
      <c r="Q251" s="91">
        <v>136.01</v>
      </c>
      <c r="R251" s="89" t="s">
        <v>341</v>
      </c>
      <c r="S251" s="92"/>
      <c r="T251" s="93" t="s">
        <v>360</v>
      </c>
      <c r="U251" s="89" t="s">
        <v>357</v>
      </c>
      <c r="V251" s="89" t="s">
        <v>270</v>
      </c>
      <c r="W251" s="83" t="s">
        <v>334</v>
      </c>
    </row>
    <row r="252" spans="1:23" ht="216" hidden="1">
      <c r="C252" s="78" t="s">
        <v>275</v>
      </c>
      <c r="D252" s="82"/>
      <c r="E252" s="82"/>
      <c r="F252" s="79" t="s">
        <v>335</v>
      </c>
      <c r="G252" s="65"/>
      <c r="H252" s="65"/>
      <c r="I252" s="65"/>
      <c r="J252" s="83" t="s">
        <v>361</v>
      </c>
      <c r="K252" s="41"/>
      <c r="L252" s="30"/>
      <c r="M252" s="83" t="s">
        <v>362</v>
      </c>
      <c r="N252" s="82"/>
      <c r="O252" s="82"/>
      <c r="P252" s="82"/>
      <c r="Q252" s="91">
        <v>207.93</v>
      </c>
      <c r="R252" s="89" t="s">
        <v>341</v>
      </c>
      <c r="S252" s="92"/>
      <c r="T252" s="93" t="s">
        <v>346</v>
      </c>
      <c r="U252" s="89" t="s">
        <v>363</v>
      </c>
      <c r="V252" s="89" t="s">
        <v>270</v>
      </c>
      <c r="W252" s="83" t="s">
        <v>334</v>
      </c>
    </row>
    <row r="253" spans="1:23" ht="216" hidden="1">
      <c r="C253" s="78" t="s">
        <v>275</v>
      </c>
      <c r="D253" s="82"/>
      <c r="E253" s="82"/>
      <c r="F253" s="79" t="s">
        <v>335</v>
      </c>
      <c r="G253" s="65"/>
      <c r="H253" s="65"/>
      <c r="I253" s="65"/>
      <c r="J253" s="83" t="s">
        <v>364</v>
      </c>
      <c r="K253" s="41"/>
      <c r="L253" s="30"/>
      <c r="M253" s="83" t="s">
        <v>365</v>
      </c>
      <c r="N253" s="82"/>
      <c r="O253" s="82"/>
      <c r="P253" s="82"/>
      <c r="Q253" s="91">
        <v>265.06</v>
      </c>
      <c r="R253" s="89" t="s">
        <v>341</v>
      </c>
      <c r="S253" s="92"/>
      <c r="T253" s="93" t="s">
        <v>346</v>
      </c>
      <c r="U253" s="89" t="s">
        <v>366</v>
      </c>
      <c r="V253" s="89" t="s">
        <v>270</v>
      </c>
      <c r="W253" s="83" t="s">
        <v>334</v>
      </c>
    </row>
    <row r="254" spans="1:23" ht="216" hidden="1">
      <c r="C254" s="78" t="s">
        <v>275</v>
      </c>
      <c r="D254" s="82"/>
      <c r="E254" s="82"/>
      <c r="F254" s="79" t="s">
        <v>335</v>
      </c>
      <c r="G254" s="65"/>
      <c r="H254" s="65"/>
      <c r="I254" s="65"/>
      <c r="J254" s="83" t="s">
        <v>367</v>
      </c>
      <c r="K254" s="41"/>
      <c r="L254" s="30"/>
      <c r="M254" s="83" t="s">
        <v>340</v>
      </c>
      <c r="N254" s="82"/>
      <c r="O254" s="82"/>
      <c r="P254" s="82"/>
      <c r="Q254" s="91">
        <v>46.4</v>
      </c>
      <c r="R254" s="89" t="s">
        <v>341</v>
      </c>
      <c r="S254" s="92"/>
      <c r="T254" s="93" t="s">
        <v>346</v>
      </c>
      <c r="U254" s="89" t="s">
        <v>368</v>
      </c>
      <c r="V254" s="89" t="s">
        <v>270</v>
      </c>
      <c r="W254" s="83" t="s">
        <v>334</v>
      </c>
    </row>
    <row r="255" spans="1:23" ht="216" hidden="1">
      <c r="C255" s="78" t="s">
        <v>275</v>
      </c>
      <c r="D255" s="82"/>
      <c r="E255" s="82"/>
      <c r="F255" s="79" t="s">
        <v>335</v>
      </c>
      <c r="G255" s="65"/>
      <c r="H255" s="65"/>
      <c r="I255" s="65"/>
      <c r="J255" s="83" t="s">
        <v>369</v>
      </c>
      <c r="K255" s="41"/>
      <c r="L255" s="30"/>
      <c r="M255" s="83" t="s">
        <v>370</v>
      </c>
      <c r="N255" s="82"/>
      <c r="O255" s="82"/>
      <c r="P255" s="82"/>
      <c r="Q255" s="91">
        <v>120.93</v>
      </c>
      <c r="R255" s="89" t="s">
        <v>341</v>
      </c>
      <c r="S255" s="92"/>
      <c r="T255" s="93" t="s">
        <v>346</v>
      </c>
      <c r="U255" s="89" t="s">
        <v>371</v>
      </c>
      <c r="V255" s="89" t="s">
        <v>270</v>
      </c>
      <c r="W255" s="83" t="s">
        <v>334</v>
      </c>
    </row>
    <row r="256" spans="1:23" ht="216" hidden="1">
      <c r="C256" s="78" t="s">
        <v>275</v>
      </c>
      <c r="D256" s="82"/>
      <c r="E256" s="82"/>
      <c r="F256" s="79" t="s">
        <v>335</v>
      </c>
      <c r="G256" s="65"/>
      <c r="H256" s="65"/>
      <c r="I256" s="65"/>
      <c r="J256" s="83" t="s">
        <v>372</v>
      </c>
      <c r="K256" s="41"/>
      <c r="L256" s="30"/>
      <c r="M256" s="83" t="s">
        <v>373</v>
      </c>
      <c r="N256" s="82"/>
      <c r="O256" s="82"/>
      <c r="P256" s="82"/>
      <c r="Q256" s="91">
        <v>121.51</v>
      </c>
      <c r="R256" s="89" t="s">
        <v>341</v>
      </c>
      <c r="S256" s="92"/>
      <c r="T256" s="93" t="s">
        <v>346</v>
      </c>
      <c r="U256" s="89" t="s">
        <v>374</v>
      </c>
      <c r="V256" s="89" t="s">
        <v>270</v>
      </c>
      <c r="W256" s="83" t="s">
        <v>334</v>
      </c>
    </row>
    <row r="257" spans="3:23" ht="216" hidden="1">
      <c r="C257" s="78" t="s">
        <v>275</v>
      </c>
      <c r="D257" s="82"/>
      <c r="E257" s="82"/>
      <c r="F257" s="79" t="s">
        <v>335</v>
      </c>
      <c r="G257" s="65"/>
      <c r="H257" s="65"/>
      <c r="I257" s="65"/>
      <c r="J257" s="83" t="s">
        <v>375</v>
      </c>
      <c r="K257" s="41"/>
      <c r="L257" s="30"/>
      <c r="M257" s="83" t="s">
        <v>376</v>
      </c>
      <c r="N257" s="82"/>
      <c r="O257" s="82"/>
      <c r="P257" s="82"/>
      <c r="Q257" s="91">
        <v>93.67</v>
      </c>
      <c r="R257" s="89" t="s">
        <v>341</v>
      </c>
      <c r="S257" s="92"/>
      <c r="T257" s="93" t="s">
        <v>346</v>
      </c>
      <c r="U257" s="89" t="s">
        <v>377</v>
      </c>
      <c r="V257" s="89" t="s">
        <v>270</v>
      </c>
      <c r="W257" s="83" t="s">
        <v>334</v>
      </c>
    </row>
    <row r="258" spans="3:23" ht="216" hidden="1">
      <c r="C258" s="78" t="s">
        <v>275</v>
      </c>
      <c r="D258" s="82"/>
      <c r="E258" s="82"/>
      <c r="F258" s="79" t="s">
        <v>335</v>
      </c>
      <c r="G258" s="65"/>
      <c r="H258" s="65"/>
      <c r="I258" s="65"/>
      <c r="J258" s="83" t="s">
        <v>378</v>
      </c>
      <c r="K258" s="41"/>
      <c r="L258" s="30"/>
      <c r="M258" s="83" t="s">
        <v>379</v>
      </c>
      <c r="N258" s="82"/>
      <c r="O258" s="82"/>
      <c r="P258" s="82"/>
      <c r="Q258" s="91">
        <v>74.239999999999995</v>
      </c>
      <c r="R258" s="89" t="s">
        <v>341</v>
      </c>
      <c r="S258" s="92"/>
      <c r="T258" s="93" t="s">
        <v>342</v>
      </c>
      <c r="U258" s="89" t="s">
        <v>380</v>
      </c>
      <c r="V258" s="89" t="s">
        <v>270</v>
      </c>
      <c r="W258" s="83" t="s">
        <v>334</v>
      </c>
    </row>
    <row r="259" spans="3:23" ht="216" hidden="1">
      <c r="C259" s="78" t="s">
        <v>275</v>
      </c>
      <c r="D259" s="82"/>
      <c r="E259" s="82"/>
      <c r="F259" s="79" t="s">
        <v>335</v>
      </c>
      <c r="G259" s="65"/>
      <c r="H259" s="65"/>
      <c r="I259" s="65"/>
      <c r="J259" s="83" t="s">
        <v>381</v>
      </c>
      <c r="K259" s="41"/>
      <c r="L259" s="30"/>
      <c r="M259" s="83" t="s">
        <v>382</v>
      </c>
      <c r="N259" s="82"/>
      <c r="O259" s="82"/>
      <c r="P259" s="82"/>
      <c r="Q259" s="91">
        <v>298.12</v>
      </c>
      <c r="R259" s="89" t="s">
        <v>341</v>
      </c>
      <c r="S259" s="92"/>
      <c r="T259" s="93" t="s">
        <v>346</v>
      </c>
      <c r="U259" s="89" t="s">
        <v>383</v>
      </c>
      <c r="V259" s="89" t="s">
        <v>270</v>
      </c>
      <c r="W259" s="83" t="s">
        <v>334</v>
      </c>
    </row>
    <row r="260" spans="3:23" ht="216" hidden="1">
      <c r="C260" s="78" t="s">
        <v>275</v>
      </c>
      <c r="D260" s="82"/>
      <c r="E260" s="82"/>
      <c r="F260" s="79" t="s">
        <v>335</v>
      </c>
      <c r="G260" s="65"/>
      <c r="H260" s="65"/>
      <c r="I260" s="65"/>
      <c r="J260" s="83" t="s">
        <v>384</v>
      </c>
      <c r="K260" s="41"/>
      <c r="L260" s="30"/>
      <c r="M260" s="83" t="s">
        <v>385</v>
      </c>
      <c r="N260" s="82"/>
      <c r="O260" s="82"/>
      <c r="P260" s="82"/>
      <c r="Q260" s="91">
        <v>274.63</v>
      </c>
      <c r="R260" s="89" t="s">
        <v>341</v>
      </c>
      <c r="S260" s="92"/>
      <c r="T260" s="93" t="s">
        <v>346</v>
      </c>
      <c r="U260" s="89" t="s">
        <v>386</v>
      </c>
      <c r="V260" s="89" t="s">
        <v>270</v>
      </c>
      <c r="W260" s="83" t="s">
        <v>334</v>
      </c>
    </row>
    <row r="261" spans="3:23" ht="216" hidden="1">
      <c r="C261" s="78" t="s">
        <v>275</v>
      </c>
      <c r="D261" s="82"/>
      <c r="E261" s="82"/>
      <c r="F261" s="79" t="s">
        <v>335</v>
      </c>
      <c r="G261" s="65"/>
      <c r="H261" s="65"/>
      <c r="I261" s="65"/>
      <c r="J261" s="83" t="s">
        <v>387</v>
      </c>
      <c r="K261" s="41"/>
      <c r="L261" s="30"/>
      <c r="M261" s="83" t="s">
        <v>388</v>
      </c>
      <c r="N261" s="82"/>
      <c r="O261" s="82"/>
      <c r="P261" s="82"/>
      <c r="Q261" s="91">
        <v>275.5</v>
      </c>
      <c r="R261" s="89" t="s">
        <v>341</v>
      </c>
      <c r="S261" s="92"/>
      <c r="T261" s="93" t="s">
        <v>346</v>
      </c>
      <c r="U261" s="89" t="s">
        <v>389</v>
      </c>
      <c r="V261" s="89" t="s">
        <v>270</v>
      </c>
      <c r="W261" s="83" t="s">
        <v>334</v>
      </c>
    </row>
    <row r="262" spans="3:23" ht="216" hidden="1">
      <c r="C262" s="78" t="s">
        <v>275</v>
      </c>
      <c r="D262" s="82"/>
      <c r="E262" s="82"/>
      <c r="F262" s="79" t="s">
        <v>335</v>
      </c>
      <c r="G262" s="65"/>
      <c r="H262" s="65"/>
      <c r="I262" s="65"/>
      <c r="J262" s="83" t="s">
        <v>390</v>
      </c>
      <c r="K262" s="41"/>
      <c r="L262" s="30"/>
      <c r="M262" s="83" t="s">
        <v>391</v>
      </c>
      <c r="N262" s="82"/>
      <c r="O262" s="82"/>
      <c r="P262" s="82"/>
      <c r="Q262" s="91">
        <v>52.78</v>
      </c>
      <c r="R262" s="89" t="s">
        <v>341</v>
      </c>
      <c r="S262" s="92"/>
      <c r="T262" s="93" t="s">
        <v>346</v>
      </c>
      <c r="U262" s="89" t="s">
        <v>392</v>
      </c>
      <c r="V262" s="89" t="s">
        <v>270</v>
      </c>
      <c r="W262" s="83" t="s">
        <v>334</v>
      </c>
    </row>
    <row r="263" spans="3:23" ht="216" hidden="1">
      <c r="C263" s="78" t="s">
        <v>275</v>
      </c>
      <c r="D263" s="82"/>
      <c r="E263" s="82"/>
      <c r="F263" s="79" t="s">
        <v>335</v>
      </c>
      <c r="G263" s="65"/>
      <c r="H263" s="65"/>
      <c r="I263" s="65"/>
      <c r="J263" s="83" t="s">
        <v>393</v>
      </c>
      <c r="K263" s="41"/>
      <c r="L263" s="30"/>
      <c r="M263" s="83" t="s">
        <v>373</v>
      </c>
      <c r="N263" s="82"/>
      <c r="O263" s="82"/>
      <c r="P263" s="82"/>
      <c r="Q263" s="91">
        <v>121.51</v>
      </c>
      <c r="R263" s="89" t="s">
        <v>341</v>
      </c>
      <c r="S263" s="92"/>
      <c r="T263" s="93" t="s">
        <v>346</v>
      </c>
      <c r="U263" s="89" t="s">
        <v>394</v>
      </c>
      <c r="V263" s="89" t="s">
        <v>270</v>
      </c>
      <c r="W263" s="83" t="s">
        <v>334</v>
      </c>
    </row>
    <row r="264" spans="3:23" ht="216" hidden="1">
      <c r="C264" s="78" t="s">
        <v>275</v>
      </c>
      <c r="D264" s="82"/>
      <c r="E264" s="82"/>
      <c r="F264" s="79" t="s">
        <v>335</v>
      </c>
      <c r="G264" s="65"/>
      <c r="H264" s="65"/>
      <c r="I264" s="65"/>
      <c r="J264" s="83" t="s">
        <v>395</v>
      </c>
      <c r="K264" s="41"/>
      <c r="L264" s="30"/>
      <c r="M264" s="83" t="s">
        <v>396</v>
      </c>
      <c r="N264" s="82"/>
      <c r="O264" s="82"/>
      <c r="P264" s="82"/>
      <c r="Q264" s="91">
        <v>112.81</v>
      </c>
      <c r="R264" s="89" t="s">
        <v>341</v>
      </c>
      <c r="S264" s="92"/>
      <c r="T264" s="93" t="s">
        <v>342</v>
      </c>
      <c r="U264" s="89" t="s">
        <v>397</v>
      </c>
      <c r="V264" s="89" t="s">
        <v>270</v>
      </c>
      <c r="W264" s="83" t="s">
        <v>334</v>
      </c>
    </row>
    <row r="265" spans="3:23" ht="216" hidden="1">
      <c r="C265" s="78" t="s">
        <v>275</v>
      </c>
      <c r="D265" s="82"/>
      <c r="E265" s="82"/>
      <c r="F265" s="79" t="s">
        <v>335</v>
      </c>
      <c r="G265" s="65"/>
      <c r="H265" s="65"/>
      <c r="I265" s="65"/>
      <c r="J265" s="83" t="s">
        <v>398</v>
      </c>
      <c r="K265" s="41"/>
      <c r="L265" s="30"/>
      <c r="M265" s="83" t="s">
        <v>399</v>
      </c>
      <c r="N265" s="82"/>
      <c r="O265" s="82"/>
      <c r="P265" s="82"/>
      <c r="Q265" s="91">
        <v>171.39</v>
      </c>
      <c r="R265" s="89" t="s">
        <v>341</v>
      </c>
      <c r="S265" s="92"/>
      <c r="T265" s="93" t="s">
        <v>346</v>
      </c>
      <c r="U265" s="89" t="s">
        <v>400</v>
      </c>
      <c r="V265" s="89" t="s">
        <v>270</v>
      </c>
      <c r="W265" s="83" t="s">
        <v>334</v>
      </c>
    </row>
    <row r="266" spans="3:23" ht="216" hidden="1">
      <c r="C266" s="78" t="s">
        <v>275</v>
      </c>
      <c r="D266" s="82"/>
      <c r="E266" s="82"/>
      <c r="F266" s="79" t="s">
        <v>335</v>
      </c>
      <c r="G266" s="65"/>
      <c r="H266" s="65"/>
      <c r="I266" s="65"/>
      <c r="J266" s="83" t="s">
        <v>401</v>
      </c>
      <c r="K266" s="41"/>
      <c r="L266" s="30"/>
      <c r="M266" s="83" t="s">
        <v>402</v>
      </c>
      <c r="N266" s="82"/>
      <c r="O266" s="82"/>
      <c r="P266" s="82"/>
      <c r="Q266" s="83">
        <v>106.43</v>
      </c>
      <c r="R266" s="89" t="s">
        <v>341</v>
      </c>
      <c r="S266" s="92"/>
      <c r="T266" s="93" t="s">
        <v>346</v>
      </c>
      <c r="U266" s="89" t="s">
        <v>403</v>
      </c>
      <c r="V266" s="89" t="s">
        <v>270</v>
      </c>
      <c r="W266" s="83" t="s">
        <v>334</v>
      </c>
    </row>
    <row r="267" spans="3:23" ht="216" hidden="1">
      <c r="C267" s="78" t="s">
        <v>275</v>
      </c>
      <c r="D267" s="82"/>
      <c r="E267" s="82"/>
      <c r="F267" s="79" t="s">
        <v>335</v>
      </c>
      <c r="G267" s="65"/>
      <c r="H267" s="65"/>
      <c r="I267" s="65"/>
      <c r="J267" s="83" t="s">
        <v>404</v>
      </c>
      <c r="K267" s="41"/>
      <c r="L267" s="30"/>
      <c r="M267" s="83" t="s">
        <v>405</v>
      </c>
      <c r="N267" s="82"/>
      <c r="O267" s="82"/>
      <c r="P267" s="82"/>
      <c r="Q267" s="89">
        <v>31.32</v>
      </c>
      <c r="R267" s="89" t="s">
        <v>341</v>
      </c>
      <c r="S267" s="92"/>
      <c r="T267" s="93" t="s">
        <v>346</v>
      </c>
      <c r="U267" s="89" t="s">
        <v>406</v>
      </c>
      <c r="V267" s="89" t="s">
        <v>270</v>
      </c>
      <c r="W267" s="83" t="s">
        <v>334</v>
      </c>
    </row>
    <row r="268" spans="3:23" ht="216" hidden="1" customHeight="1">
      <c r="C268" s="78" t="s">
        <v>275</v>
      </c>
      <c r="D268" s="82"/>
      <c r="E268" s="82"/>
      <c r="F268" s="79" t="s">
        <v>335</v>
      </c>
      <c r="G268" s="65"/>
      <c r="H268" s="65"/>
      <c r="I268" s="65"/>
      <c r="J268" s="83" t="s">
        <v>407</v>
      </c>
      <c r="K268" s="41"/>
      <c r="L268" s="30"/>
      <c r="M268" s="83" t="s">
        <v>408</v>
      </c>
      <c r="N268" s="82"/>
      <c r="O268" s="82"/>
      <c r="P268" s="82"/>
      <c r="Q268" s="92"/>
      <c r="R268" s="89" t="s">
        <v>341</v>
      </c>
      <c r="S268" s="92"/>
      <c r="T268" s="93" t="s">
        <v>346</v>
      </c>
      <c r="U268" s="89" t="s">
        <v>409</v>
      </c>
      <c r="V268" s="89" t="s">
        <v>270</v>
      </c>
      <c r="W268" s="83" t="s">
        <v>334</v>
      </c>
    </row>
    <row r="269" spans="3:23" ht="226.2" hidden="1" customHeight="1">
      <c r="C269" s="78" t="s">
        <v>275</v>
      </c>
      <c r="D269" s="82"/>
      <c r="E269" s="82"/>
      <c r="F269" s="79" t="s">
        <v>335</v>
      </c>
      <c r="G269" s="65"/>
      <c r="H269" s="65"/>
      <c r="I269" s="65"/>
      <c r="J269" s="83" t="s">
        <v>410</v>
      </c>
      <c r="K269" s="41"/>
      <c r="L269" s="30"/>
      <c r="M269" s="83" t="s">
        <v>411</v>
      </c>
      <c r="N269" s="82"/>
      <c r="O269" s="82"/>
      <c r="P269" s="82"/>
      <c r="Q269" s="91">
        <v>36.25</v>
      </c>
      <c r="R269" s="89" t="s">
        <v>341</v>
      </c>
      <c r="S269" s="92"/>
      <c r="T269" s="93" t="s">
        <v>346</v>
      </c>
      <c r="U269" s="89" t="s">
        <v>412</v>
      </c>
      <c r="V269" s="89" t="s">
        <v>270</v>
      </c>
      <c r="W269" s="83" t="s">
        <v>334</v>
      </c>
    </row>
    <row r="270" spans="3:23" ht="220.2" hidden="1" customHeight="1">
      <c r="C270" s="78" t="s">
        <v>275</v>
      </c>
      <c r="D270" s="82"/>
      <c r="E270" s="82"/>
      <c r="F270" s="79" t="s">
        <v>335</v>
      </c>
      <c r="G270" s="65"/>
      <c r="H270" s="65"/>
      <c r="I270" s="65"/>
      <c r="J270" s="83" t="s">
        <v>413</v>
      </c>
      <c r="K270" s="41"/>
      <c r="L270" s="30"/>
      <c r="M270" s="83" t="s">
        <v>414</v>
      </c>
      <c r="N270" s="82"/>
      <c r="O270" s="82"/>
      <c r="P270" s="82"/>
      <c r="Q270" s="91">
        <v>58</v>
      </c>
      <c r="R270" s="89" t="s">
        <v>341</v>
      </c>
      <c r="S270" s="92"/>
      <c r="T270" s="93" t="s">
        <v>346</v>
      </c>
      <c r="U270" s="89" t="s">
        <v>415</v>
      </c>
      <c r="V270" s="89" t="s">
        <v>270</v>
      </c>
      <c r="W270" s="83" t="s">
        <v>334</v>
      </c>
    </row>
    <row r="271" spans="3:23" ht="86.4" hidden="1" customHeight="1">
      <c r="C271" s="78" t="s">
        <v>275</v>
      </c>
      <c r="D271" s="82"/>
      <c r="E271" s="82"/>
      <c r="F271" s="79" t="s">
        <v>335</v>
      </c>
      <c r="G271" s="65"/>
      <c r="H271" s="65"/>
      <c r="I271" s="65"/>
      <c r="J271" s="83" t="s">
        <v>416</v>
      </c>
      <c r="K271" s="41"/>
      <c r="L271" s="30"/>
      <c r="M271" s="83" t="s">
        <v>417</v>
      </c>
      <c r="N271" s="82"/>
      <c r="O271" s="82"/>
      <c r="P271" s="82"/>
      <c r="Q271" s="91">
        <v>4727396.5199999996</v>
      </c>
      <c r="R271" s="90" t="s">
        <v>418</v>
      </c>
      <c r="S271" s="92"/>
      <c r="T271" s="93" t="s">
        <v>419</v>
      </c>
      <c r="U271" s="89" t="s">
        <v>420</v>
      </c>
      <c r="V271" s="89" t="s">
        <v>270</v>
      </c>
      <c r="W271" s="83" t="s">
        <v>334</v>
      </c>
    </row>
    <row r="272" spans="3:23" ht="83.4" hidden="1" customHeight="1">
      <c r="C272" s="78" t="s">
        <v>275</v>
      </c>
      <c r="D272" s="82"/>
      <c r="E272" s="82"/>
      <c r="F272" s="79" t="s">
        <v>335</v>
      </c>
      <c r="G272" s="65"/>
      <c r="H272" s="65"/>
      <c r="I272" s="65"/>
      <c r="J272" s="83" t="s">
        <v>421</v>
      </c>
      <c r="K272" s="41"/>
      <c r="L272" s="30"/>
      <c r="M272" s="83" t="s">
        <v>422</v>
      </c>
      <c r="N272" s="82"/>
      <c r="O272" s="82"/>
      <c r="P272" s="82"/>
      <c r="Q272" s="91">
        <v>1171538.55</v>
      </c>
      <c r="R272" s="90" t="s">
        <v>418</v>
      </c>
      <c r="S272" s="92"/>
      <c r="T272" s="93" t="s">
        <v>419</v>
      </c>
      <c r="U272" s="89" t="s">
        <v>423</v>
      </c>
      <c r="V272" s="89" t="s">
        <v>270</v>
      </c>
      <c r="W272" s="83" t="s">
        <v>334</v>
      </c>
    </row>
    <row r="273" spans="3:23" ht="88.2" hidden="1" customHeight="1">
      <c r="C273" s="78" t="s">
        <v>275</v>
      </c>
      <c r="D273" s="82"/>
      <c r="E273" s="82"/>
      <c r="F273" s="79" t="s">
        <v>335</v>
      </c>
      <c r="G273" s="65"/>
      <c r="H273" s="65"/>
      <c r="I273" s="65"/>
      <c r="J273" s="83" t="s">
        <v>424</v>
      </c>
      <c r="K273" s="41"/>
      <c r="L273" s="30"/>
      <c r="M273" s="83" t="s">
        <v>425</v>
      </c>
      <c r="N273" s="82"/>
      <c r="O273" s="82"/>
      <c r="P273" s="82"/>
      <c r="Q273" s="91">
        <v>29400</v>
      </c>
      <c r="R273" s="90" t="s">
        <v>426</v>
      </c>
      <c r="S273" s="92"/>
      <c r="T273" s="93" t="s">
        <v>427</v>
      </c>
      <c r="U273" s="89" t="s">
        <v>428</v>
      </c>
      <c r="V273" s="89" t="s">
        <v>270</v>
      </c>
      <c r="W273" s="83" t="s">
        <v>429</v>
      </c>
    </row>
    <row r="274" spans="3:23" ht="182.4" hidden="1" customHeight="1">
      <c r="C274" s="78" t="s">
        <v>275</v>
      </c>
      <c r="D274" s="82"/>
      <c r="E274" s="82"/>
      <c r="F274" s="79" t="s">
        <v>430</v>
      </c>
      <c r="G274" s="65"/>
      <c r="H274" s="65"/>
      <c r="I274" s="65"/>
      <c r="J274" s="83" t="s">
        <v>431</v>
      </c>
      <c r="K274" s="41"/>
      <c r="L274" s="30"/>
      <c r="M274" s="83" t="s">
        <v>432</v>
      </c>
      <c r="N274" s="82"/>
      <c r="O274" s="82"/>
      <c r="P274" s="82"/>
      <c r="Q274" s="91">
        <v>83003.8</v>
      </c>
      <c r="R274" s="90" t="s">
        <v>433</v>
      </c>
      <c r="S274" s="92"/>
      <c r="T274" s="103" t="s">
        <v>434</v>
      </c>
      <c r="U274" s="89" t="s">
        <v>435</v>
      </c>
      <c r="V274" s="89" t="s">
        <v>270</v>
      </c>
      <c r="W274" s="83" t="s">
        <v>334</v>
      </c>
    </row>
    <row r="275" spans="3:23" ht="195" hidden="1" customHeight="1">
      <c r="C275" s="78" t="s">
        <v>275</v>
      </c>
      <c r="D275" s="82"/>
      <c r="E275" s="82"/>
      <c r="F275" s="79" t="s">
        <v>335</v>
      </c>
      <c r="G275" s="65"/>
      <c r="H275" s="65"/>
      <c r="I275" s="65"/>
      <c r="J275" s="83" t="s">
        <v>436</v>
      </c>
      <c r="K275" s="41"/>
      <c r="L275" s="30"/>
      <c r="M275" s="83" t="s">
        <v>437</v>
      </c>
      <c r="N275" s="82"/>
      <c r="O275" s="82"/>
      <c r="P275" s="82"/>
      <c r="Q275" s="91">
        <v>5856186</v>
      </c>
      <c r="R275" s="90" t="s">
        <v>438</v>
      </c>
      <c r="S275" s="92"/>
      <c r="T275" s="103" t="s">
        <v>439</v>
      </c>
      <c r="U275" s="89" t="s">
        <v>440</v>
      </c>
      <c r="V275" s="89" t="s">
        <v>270</v>
      </c>
      <c r="W275" s="83" t="s">
        <v>334</v>
      </c>
    </row>
    <row r="276" spans="3:23" ht="192" hidden="1" customHeight="1">
      <c r="C276" s="78" t="s">
        <v>275</v>
      </c>
      <c r="D276" s="82"/>
      <c r="E276" s="82"/>
      <c r="F276" s="79" t="s">
        <v>441</v>
      </c>
      <c r="G276" s="65"/>
      <c r="H276" s="65"/>
      <c r="I276" s="65"/>
      <c r="J276" s="83" t="s">
        <v>442</v>
      </c>
      <c r="K276" s="41"/>
      <c r="L276" s="30"/>
      <c r="M276" s="83" t="s">
        <v>443</v>
      </c>
      <c r="N276" s="82"/>
      <c r="O276" s="82"/>
      <c r="P276" s="82"/>
      <c r="Q276" s="91">
        <v>1545705</v>
      </c>
      <c r="R276" s="90" t="s">
        <v>438</v>
      </c>
      <c r="S276" s="92"/>
      <c r="T276" s="103" t="s">
        <v>439</v>
      </c>
      <c r="U276" s="89" t="s">
        <v>444</v>
      </c>
      <c r="V276" s="89" t="s">
        <v>270</v>
      </c>
      <c r="W276" s="83" t="s">
        <v>334</v>
      </c>
    </row>
    <row r="277" spans="3:23" ht="208.95" hidden="1" customHeight="1">
      <c r="C277" s="78" t="s">
        <v>275</v>
      </c>
      <c r="D277" s="82"/>
      <c r="E277" s="82"/>
      <c r="F277" s="79" t="s">
        <v>445</v>
      </c>
      <c r="G277" s="65"/>
      <c r="H277" s="65"/>
      <c r="I277" s="65"/>
      <c r="J277" s="83" t="s">
        <v>446</v>
      </c>
      <c r="K277" s="41"/>
      <c r="L277" s="30"/>
      <c r="M277" s="83" t="s">
        <v>447</v>
      </c>
      <c r="N277" s="82"/>
      <c r="O277" s="82"/>
      <c r="P277" s="82"/>
      <c r="Q277" s="91">
        <v>56769.96</v>
      </c>
      <c r="R277" s="90" t="s">
        <v>448</v>
      </c>
      <c r="S277" s="92"/>
      <c r="T277" s="103" t="s">
        <v>449</v>
      </c>
      <c r="U277" s="89" t="s">
        <v>450</v>
      </c>
      <c r="V277" s="89" t="s">
        <v>270</v>
      </c>
      <c r="W277" s="83" t="s">
        <v>334</v>
      </c>
    </row>
    <row r="278" spans="3:23" ht="206.4" hidden="1" customHeight="1">
      <c r="C278" s="78" t="s">
        <v>275</v>
      </c>
      <c r="D278" s="82"/>
      <c r="E278" s="82"/>
      <c r="F278" s="79" t="s">
        <v>445</v>
      </c>
      <c r="G278" s="65"/>
      <c r="H278" s="65"/>
      <c r="I278" s="65"/>
      <c r="J278" s="83" t="s">
        <v>451</v>
      </c>
      <c r="K278" s="41"/>
      <c r="L278" s="30"/>
      <c r="M278" s="83" t="s">
        <v>452</v>
      </c>
      <c r="N278" s="82"/>
      <c r="O278" s="82"/>
      <c r="P278" s="82"/>
      <c r="Q278" s="91">
        <v>418708.4</v>
      </c>
      <c r="R278" s="90" t="s">
        <v>448</v>
      </c>
      <c r="S278" s="92"/>
      <c r="T278" s="103" t="s">
        <v>453</v>
      </c>
      <c r="U278" s="89" t="s">
        <v>454</v>
      </c>
      <c r="V278" s="89" t="s">
        <v>270</v>
      </c>
      <c r="W278" s="83" t="s">
        <v>334</v>
      </c>
    </row>
    <row r="279" spans="3:23" ht="192" hidden="1" customHeight="1">
      <c r="C279" s="78" t="s">
        <v>275</v>
      </c>
      <c r="D279" s="82"/>
      <c r="E279" s="82"/>
      <c r="F279" s="79" t="s">
        <v>445</v>
      </c>
      <c r="G279" s="65"/>
      <c r="H279" s="65"/>
      <c r="I279" s="65"/>
      <c r="J279" s="83" t="s">
        <v>455</v>
      </c>
      <c r="K279" s="41"/>
      <c r="L279" s="30"/>
      <c r="M279" s="83" t="s">
        <v>456</v>
      </c>
      <c r="N279" s="82"/>
      <c r="O279" s="82"/>
      <c r="P279" s="82"/>
      <c r="Q279" s="91">
        <v>95393.1</v>
      </c>
      <c r="R279" s="90" t="s">
        <v>448</v>
      </c>
      <c r="S279" s="92"/>
      <c r="T279" s="103" t="s">
        <v>457</v>
      </c>
      <c r="U279" s="89" t="s">
        <v>458</v>
      </c>
      <c r="V279" s="89" t="s">
        <v>270</v>
      </c>
      <c r="W279" s="83" t="s">
        <v>334</v>
      </c>
    </row>
    <row r="280" spans="3:23" ht="195" hidden="1" customHeight="1">
      <c r="C280" s="78" t="s">
        <v>275</v>
      </c>
      <c r="D280" s="82"/>
      <c r="E280" s="82"/>
      <c r="F280" s="79" t="s">
        <v>335</v>
      </c>
      <c r="G280" s="65"/>
      <c r="H280" s="65"/>
      <c r="I280" s="65"/>
      <c r="J280" s="83" t="s">
        <v>459</v>
      </c>
      <c r="K280" s="41"/>
      <c r="L280" s="30"/>
      <c r="M280" s="83" t="s">
        <v>460</v>
      </c>
      <c r="N280" s="82"/>
      <c r="O280" s="82"/>
      <c r="P280" s="82"/>
      <c r="Q280" s="104">
        <v>288206.33</v>
      </c>
      <c r="R280" s="90" t="s">
        <v>461</v>
      </c>
      <c r="S280" s="30"/>
      <c r="T280" s="93" t="s">
        <v>462</v>
      </c>
      <c r="U280" s="89" t="s">
        <v>463</v>
      </c>
      <c r="V280" s="89" t="s">
        <v>270</v>
      </c>
      <c r="W280" s="83" t="s">
        <v>334</v>
      </c>
    </row>
    <row r="281" spans="3:23" ht="134.4" hidden="1" customHeight="1">
      <c r="C281" s="94" t="s">
        <v>275</v>
      </c>
      <c r="D281" s="95"/>
      <c r="E281" s="95"/>
      <c r="F281" s="79" t="s">
        <v>464</v>
      </c>
      <c r="G281" s="96"/>
      <c r="H281" s="96"/>
      <c r="I281" s="96"/>
      <c r="J281" s="83" t="s">
        <v>465</v>
      </c>
      <c r="K281" s="99"/>
      <c r="L281" s="94"/>
      <c r="M281" s="83" t="s">
        <v>466</v>
      </c>
      <c r="N281" s="100"/>
      <c r="O281" s="100"/>
      <c r="P281" s="100"/>
      <c r="Q281" s="93">
        <v>1664391.72</v>
      </c>
      <c r="R281" s="105">
        <v>40716</v>
      </c>
      <c r="S281" s="94"/>
      <c r="T281" s="83" t="s">
        <v>467</v>
      </c>
      <c r="U281" s="83" t="s">
        <v>468</v>
      </c>
      <c r="V281" s="83" t="s">
        <v>270</v>
      </c>
      <c r="W281" s="83" t="s">
        <v>334</v>
      </c>
    </row>
    <row r="282" spans="3:23" ht="134.4" hidden="1" customHeight="1">
      <c r="C282" s="94" t="s">
        <v>275</v>
      </c>
      <c r="D282" s="95"/>
      <c r="E282" s="95"/>
      <c r="F282" s="79" t="s">
        <v>469</v>
      </c>
      <c r="G282" s="96"/>
      <c r="H282" s="96"/>
      <c r="I282" s="96"/>
      <c r="J282" s="83" t="s">
        <v>470</v>
      </c>
      <c r="K282" s="99"/>
      <c r="L282" s="94"/>
      <c r="M282" s="83" t="s">
        <v>471</v>
      </c>
      <c r="N282" s="100"/>
      <c r="O282" s="100"/>
      <c r="P282" s="100"/>
      <c r="Q282" s="93">
        <v>3249400</v>
      </c>
      <c r="R282" s="105">
        <v>40716</v>
      </c>
      <c r="S282" s="94"/>
      <c r="T282" s="83" t="s">
        <v>467</v>
      </c>
      <c r="U282" s="83" t="s">
        <v>472</v>
      </c>
      <c r="V282" s="83" t="s">
        <v>270</v>
      </c>
      <c r="W282" s="83" t="s">
        <v>334</v>
      </c>
    </row>
    <row r="283" spans="3:23" ht="207" hidden="1" customHeight="1">
      <c r="C283" s="94" t="s">
        <v>275</v>
      </c>
      <c r="D283" s="95"/>
      <c r="E283" s="95"/>
      <c r="F283" s="79" t="s">
        <v>473</v>
      </c>
      <c r="G283" s="96"/>
      <c r="H283" s="96"/>
      <c r="I283" s="96"/>
      <c r="J283" s="83" t="s">
        <v>474</v>
      </c>
      <c r="K283" s="99"/>
      <c r="L283" s="94"/>
      <c r="M283" s="83" t="s">
        <v>475</v>
      </c>
      <c r="N283" s="100"/>
      <c r="O283" s="100"/>
      <c r="P283" s="100"/>
      <c r="Q283" s="93">
        <v>1856800</v>
      </c>
      <c r="R283" s="105">
        <v>40716</v>
      </c>
      <c r="S283" s="94"/>
      <c r="T283" s="83" t="s">
        <v>476</v>
      </c>
      <c r="U283" s="83" t="s">
        <v>477</v>
      </c>
      <c r="V283" s="83" t="s">
        <v>270</v>
      </c>
      <c r="W283" s="83" t="s">
        <v>334</v>
      </c>
    </row>
    <row r="284" spans="3:23" ht="210.6" hidden="1" customHeight="1">
      <c r="C284" s="94" t="s">
        <v>275</v>
      </c>
      <c r="D284" s="95"/>
      <c r="E284" s="95"/>
      <c r="F284" s="79" t="s">
        <v>478</v>
      </c>
      <c r="G284" s="96"/>
      <c r="H284" s="96"/>
      <c r="I284" s="96"/>
      <c r="J284" s="83" t="s">
        <v>479</v>
      </c>
      <c r="K284" s="99"/>
      <c r="L284" s="94"/>
      <c r="M284" s="83" t="s">
        <v>475</v>
      </c>
      <c r="N284" s="100"/>
      <c r="O284" s="100"/>
      <c r="P284" s="100"/>
      <c r="Q284" s="106">
        <v>1856800</v>
      </c>
      <c r="R284" s="105">
        <v>40716</v>
      </c>
      <c r="S284" s="107"/>
      <c r="T284" s="83" t="s">
        <v>480</v>
      </c>
      <c r="U284" s="83" t="s">
        <v>481</v>
      </c>
      <c r="V284" s="83" t="s">
        <v>270</v>
      </c>
      <c r="W284" s="83" t="s">
        <v>334</v>
      </c>
    </row>
    <row r="285" spans="3:23" ht="84" hidden="1">
      <c r="C285" s="78" t="s">
        <v>275</v>
      </c>
      <c r="D285" s="97"/>
      <c r="E285" s="97"/>
      <c r="F285" s="79" t="s">
        <v>482</v>
      </c>
      <c r="G285" s="96"/>
      <c r="H285" s="96"/>
      <c r="I285" s="96"/>
      <c r="J285" s="83" t="s">
        <v>483</v>
      </c>
      <c r="K285" s="99"/>
      <c r="L285" s="94"/>
      <c r="M285" s="89" t="s">
        <v>484</v>
      </c>
      <c r="N285" s="97"/>
      <c r="O285" s="97"/>
      <c r="P285" s="97"/>
      <c r="Q285" s="89">
        <v>794756.4</v>
      </c>
      <c r="R285" s="90">
        <v>40716</v>
      </c>
      <c r="S285" s="108"/>
      <c r="T285" s="89" t="s">
        <v>485</v>
      </c>
      <c r="U285" s="89" t="s">
        <v>486</v>
      </c>
      <c r="V285" s="89" t="s">
        <v>270</v>
      </c>
      <c r="W285" s="83" t="s">
        <v>334</v>
      </c>
    </row>
    <row r="286" spans="3:23" ht="60" hidden="1">
      <c r="C286" s="78" t="s">
        <v>275</v>
      </c>
      <c r="D286" s="95"/>
      <c r="E286" s="95"/>
      <c r="F286" s="79" t="s">
        <v>487</v>
      </c>
      <c r="G286" s="96"/>
      <c r="H286" s="96"/>
      <c r="I286" s="96"/>
      <c r="J286" s="83" t="s">
        <v>488</v>
      </c>
      <c r="K286" s="99"/>
      <c r="L286" s="94"/>
      <c r="M286" s="83" t="s">
        <v>489</v>
      </c>
      <c r="N286" s="95"/>
      <c r="O286" s="95"/>
      <c r="P286" s="95"/>
      <c r="Q286" s="93">
        <v>720831.27</v>
      </c>
      <c r="R286" s="105">
        <v>40716</v>
      </c>
      <c r="S286" s="99"/>
      <c r="T286" s="83" t="s">
        <v>485</v>
      </c>
      <c r="U286" s="83" t="s">
        <v>490</v>
      </c>
      <c r="V286" s="83" t="s">
        <v>270</v>
      </c>
      <c r="W286" s="83" t="s">
        <v>334</v>
      </c>
    </row>
    <row r="287" spans="3:23" ht="96" hidden="1">
      <c r="C287" s="94" t="s">
        <v>275</v>
      </c>
      <c r="D287" s="95"/>
      <c r="E287" s="95"/>
      <c r="F287" s="79" t="s">
        <v>491</v>
      </c>
      <c r="G287" s="96"/>
      <c r="H287" s="96"/>
      <c r="I287" s="96"/>
      <c r="J287" s="83" t="s">
        <v>492</v>
      </c>
      <c r="K287" s="99"/>
      <c r="L287" s="94"/>
      <c r="M287" s="83" t="s">
        <v>493</v>
      </c>
      <c r="N287" s="100"/>
      <c r="O287" s="100"/>
      <c r="P287" s="100"/>
      <c r="Q287" s="106">
        <v>161630.20000000001</v>
      </c>
      <c r="R287" s="105">
        <v>40716</v>
      </c>
      <c r="S287" s="107"/>
      <c r="T287" s="83" t="s">
        <v>485</v>
      </c>
      <c r="U287" s="83" t="s">
        <v>494</v>
      </c>
      <c r="V287" s="83" t="s">
        <v>270</v>
      </c>
      <c r="W287" s="83" t="s">
        <v>334</v>
      </c>
    </row>
    <row r="288" spans="3:23" ht="72" hidden="1">
      <c r="C288" s="94" t="s">
        <v>275</v>
      </c>
      <c r="D288" s="98"/>
      <c r="E288" s="98"/>
      <c r="F288" s="79" t="s">
        <v>495</v>
      </c>
      <c r="G288" s="96"/>
      <c r="H288" s="96"/>
      <c r="I288" s="96"/>
      <c r="J288" s="83" t="s">
        <v>496</v>
      </c>
      <c r="K288" s="101"/>
      <c r="L288" s="102"/>
      <c r="M288" s="83" t="s">
        <v>497</v>
      </c>
      <c r="N288" s="100"/>
      <c r="O288" s="100"/>
      <c r="P288" s="100"/>
      <c r="Q288" s="83">
        <v>9740.8799999999992</v>
      </c>
      <c r="R288" s="105">
        <v>40716</v>
      </c>
      <c r="S288" s="94"/>
      <c r="T288" s="83" t="s">
        <v>485</v>
      </c>
      <c r="U288" s="83" t="s">
        <v>498</v>
      </c>
      <c r="V288" s="83" t="s">
        <v>270</v>
      </c>
      <c r="W288" s="83" t="s">
        <v>334</v>
      </c>
    </row>
    <row r="289" spans="3:23" ht="206.4" hidden="1" customHeight="1">
      <c r="C289" s="94" t="s">
        <v>275</v>
      </c>
      <c r="D289" s="98"/>
      <c r="E289" s="98"/>
      <c r="F289" s="79" t="s">
        <v>335</v>
      </c>
      <c r="G289" s="96"/>
      <c r="H289" s="96"/>
      <c r="I289" s="96"/>
      <c r="J289" s="83" t="s">
        <v>499</v>
      </c>
      <c r="K289" s="101"/>
      <c r="L289" s="102"/>
      <c r="M289" s="83" t="s">
        <v>500</v>
      </c>
      <c r="N289" s="100"/>
      <c r="O289" s="100"/>
      <c r="P289" s="100"/>
      <c r="Q289" s="83">
        <v>47612.2</v>
      </c>
      <c r="R289" s="109">
        <v>40787</v>
      </c>
      <c r="S289" s="99"/>
      <c r="T289" s="93" t="s">
        <v>501</v>
      </c>
      <c r="U289" s="83" t="s">
        <v>502</v>
      </c>
      <c r="V289" s="83" t="s">
        <v>270</v>
      </c>
      <c r="W289" s="83" t="s">
        <v>334</v>
      </c>
    </row>
    <row r="290" spans="3:23" ht="220.2" hidden="1" customHeight="1">
      <c r="C290" s="78"/>
      <c r="D290" s="96"/>
      <c r="E290" s="96"/>
      <c r="F290" s="79" t="s">
        <v>335</v>
      </c>
      <c r="G290" s="96"/>
      <c r="H290" s="96"/>
      <c r="I290" s="96"/>
      <c r="J290" s="83" t="s">
        <v>503</v>
      </c>
      <c r="K290" s="101"/>
      <c r="L290" s="102"/>
      <c r="M290" s="83" t="s">
        <v>504</v>
      </c>
      <c r="N290" s="100"/>
      <c r="O290" s="100"/>
      <c r="P290" s="100"/>
      <c r="Q290" s="89">
        <v>1.1599999999999999</v>
      </c>
      <c r="R290" s="90" t="s">
        <v>505</v>
      </c>
      <c r="S290" s="108"/>
      <c r="T290" s="93" t="s">
        <v>346</v>
      </c>
      <c r="U290" s="83" t="s">
        <v>506</v>
      </c>
      <c r="V290" s="83" t="s">
        <v>270</v>
      </c>
      <c r="W290" s="83" t="s">
        <v>334</v>
      </c>
    </row>
    <row r="291" spans="3:23" ht="220.2" hidden="1" customHeight="1">
      <c r="C291" s="78"/>
      <c r="D291" s="96"/>
      <c r="E291" s="96"/>
      <c r="F291" s="79" t="s">
        <v>335</v>
      </c>
      <c r="G291" s="96"/>
      <c r="H291" s="96"/>
      <c r="I291" s="96"/>
      <c r="J291" s="83" t="s">
        <v>507</v>
      </c>
      <c r="K291" s="101"/>
      <c r="L291" s="102"/>
      <c r="M291" s="83" t="s">
        <v>504</v>
      </c>
      <c r="N291" s="100"/>
      <c r="O291" s="100"/>
      <c r="P291" s="100"/>
      <c r="Q291" s="89">
        <v>1.1599999999999999</v>
      </c>
      <c r="R291" s="90" t="s">
        <v>505</v>
      </c>
      <c r="S291" s="108"/>
      <c r="T291" s="93" t="s">
        <v>346</v>
      </c>
      <c r="U291" s="83" t="s">
        <v>508</v>
      </c>
      <c r="V291" s="83" t="s">
        <v>270</v>
      </c>
      <c r="W291" s="83" t="s">
        <v>334</v>
      </c>
    </row>
    <row r="292" spans="3:23" ht="220.2" hidden="1" customHeight="1">
      <c r="C292" s="78"/>
      <c r="D292" s="96"/>
      <c r="E292" s="96"/>
      <c r="F292" s="79" t="s">
        <v>335</v>
      </c>
      <c r="G292" s="96"/>
      <c r="H292" s="96"/>
      <c r="I292" s="96"/>
      <c r="J292" s="83" t="s">
        <v>509</v>
      </c>
      <c r="K292" s="101"/>
      <c r="L292" s="102"/>
      <c r="M292" s="83" t="s">
        <v>504</v>
      </c>
      <c r="N292" s="100"/>
      <c r="O292" s="100"/>
      <c r="P292" s="100"/>
      <c r="Q292" s="89">
        <v>1.1599999999999999</v>
      </c>
      <c r="R292" s="90" t="s">
        <v>505</v>
      </c>
      <c r="S292" s="108"/>
      <c r="T292" s="93" t="s">
        <v>346</v>
      </c>
      <c r="U292" s="83" t="s">
        <v>510</v>
      </c>
      <c r="V292" s="83" t="s">
        <v>270</v>
      </c>
      <c r="W292" s="83" t="s">
        <v>334</v>
      </c>
    </row>
    <row r="293" spans="3:23" ht="220.2" hidden="1" customHeight="1">
      <c r="C293" s="78"/>
      <c r="D293" s="96"/>
      <c r="E293" s="96"/>
      <c r="F293" s="79" t="s">
        <v>335</v>
      </c>
      <c r="G293" s="96"/>
      <c r="H293" s="96"/>
      <c r="I293" s="96"/>
      <c r="J293" s="83" t="s">
        <v>511</v>
      </c>
      <c r="K293" s="101"/>
      <c r="L293" s="102"/>
      <c r="M293" s="83" t="s">
        <v>504</v>
      </c>
      <c r="N293" s="100"/>
      <c r="O293" s="100"/>
      <c r="P293" s="100"/>
      <c r="Q293" s="89">
        <v>1.1599999999999999</v>
      </c>
      <c r="R293" s="90" t="s">
        <v>505</v>
      </c>
      <c r="S293" s="108"/>
      <c r="T293" s="93" t="s">
        <v>346</v>
      </c>
      <c r="U293" s="83" t="s">
        <v>512</v>
      </c>
      <c r="V293" s="83" t="s">
        <v>270</v>
      </c>
      <c r="W293" s="83" t="s">
        <v>334</v>
      </c>
    </row>
    <row r="294" spans="3:23" ht="220.2" hidden="1" customHeight="1">
      <c r="C294" s="78"/>
      <c r="D294" s="96"/>
      <c r="E294" s="96"/>
      <c r="F294" s="79" t="s">
        <v>335</v>
      </c>
      <c r="G294" s="96"/>
      <c r="H294" s="96"/>
      <c r="I294" s="96"/>
      <c r="J294" s="83" t="s">
        <v>513</v>
      </c>
      <c r="K294" s="101"/>
      <c r="L294" s="102"/>
      <c r="M294" s="83" t="s">
        <v>504</v>
      </c>
      <c r="N294" s="100"/>
      <c r="O294" s="100"/>
      <c r="P294" s="100"/>
      <c r="Q294" s="89">
        <v>1.1599999999999999</v>
      </c>
      <c r="R294" s="90" t="s">
        <v>505</v>
      </c>
      <c r="S294" s="108"/>
      <c r="T294" s="93" t="s">
        <v>346</v>
      </c>
      <c r="U294" s="83" t="s">
        <v>514</v>
      </c>
      <c r="V294" s="83" t="s">
        <v>270</v>
      </c>
      <c r="W294" s="83" t="s">
        <v>334</v>
      </c>
    </row>
    <row r="295" spans="3:23" ht="220.2" hidden="1" customHeight="1">
      <c r="C295" s="78"/>
      <c r="D295" s="96"/>
      <c r="E295" s="96"/>
      <c r="F295" s="79" t="s">
        <v>335</v>
      </c>
      <c r="G295" s="96"/>
      <c r="H295" s="96"/>
      <c r="I295" s="96"/>
      <c r="J295" s="83" t="s">
        <v>515</v>
      </c>
      <c r="K295" s="101"/>
      <c r="L295" s="102"/>
      <c r="M295" s="83" t="s">
        <v>504</v>
      </c>
      <c r="N295" s="100"/>
      <c r="O295" s="100"/>
      <c r="P295" s="100"/>
      <c r="Q295" s="89">
        <v>1.1599999999999999</v>
      </c>
      <c r="R295" s="90" t="s">
        <v>505</v>
      </c>
      <c r="S295" s="108"/>
      <c r="T295" s="93" t="s">
        <v>346</v>
      </c>
      <c r="U295" s="83" t="s">
        <v>516</v>
      </c>
      <c r="V295" s="83" t="s">
        <v>270</v>
      </c>
      <c r="W295" s="83" t="s">
        <v>334</v>
      </c>
    </row>
    <row r="296" spans="3:23" ht="220.2" hidden="1" customHeight="1">
      <c r="C296" s="78"/>
      <c r="D296" s="96"/>
      <c r="E296" s="96"/>
      <c r="F296" s="79" t="s">
        <v>335</v>
      </c>
      <c r="G296" s="96"/>
      <c r="H296" s="96"/>
      <c r="I296" s="96"/>
      <c r="J296" s="83" t="s">
        <v>517</v>
      </c>
      <c r="K296" s="101"/>
      <c r="L296" s="102"/>
      <c r="M296" s="83" t="s">
        <v>504</v>
      </c>
      <c r="N296" s="100"/>
      <c r="O296" s="100"/>
      <c r="P296" s="100"/>
      <c r="Q296" s="89">
        <v>1.1599999999999999</v>
      </c>
      <c r="R296" s="90" t="s">
        <v>505</v>
      </c>
      <c r="S296" s="108"/>
      <c r="T296" s="93" t="s">
        <v>346</v>
      </c>
      <c r="U296" s="83" t="s">
        <v>518</v>
      </c>
      <c r="V296" s="83" t="s">
        <v>270</v>
      </c>
      <c r="W296" s="83" t="s">
        <v>334</v>
      </c>
    </row>
    <row r="297" spans="3:23" ht="220.2" hidden="1" customHeight="1">
      <c r="C297" s="78"/>
      <c r="D297" s="96"/>
      <c r="E297" s="96"/>
      <c r="F297" s="79" t="s">
        <v>335</v>
      </c>
      <c r="G297" s="96"/>
      <c r="H297" s="96"/>
      <c r="I297" s="96"/>
      <c r="J297" s="83" t="s">
        <v>519</v>
      </c>
      <c r="K297" s="101"/>
      <c r="L297" s="102"/>
      <c r="M297" s="83" t="s">
        <v>504</v>
      </c>
      <c r="N297" s="100"/>
      <c r="O297" s="100"/>
      <c r="P297" s="100"/>
      <c r="Q297" s="89">
        <v>1.1599999999999999</v>
      </c>
      <c r="R297" s="90" t="s">
        <v>505</v>
      </c>
      <c r="S297" s="108"/>
      <c r="T297" s="93" t="s">
        <v>346</v>
      </c>
      <c r="U297" s="83" t="s">
        <v>520</v>
      </c>
      <c r="V297" s="83" t="s">
        <v>270</v>
      </c>
      <c r="W297" s="83" t="s">
        <v>334</v>
      </c>
    </row>
    <row r="298" spans="3:23" ht="220.2" hidden="1" customHeight="1">
      <c r="C298" s="78"/>
      <c r="D298" s="96"/>
      <c r="E298" s="96"/>
      <c r="F298" s="79" t="s">
        <v>335</v>
      </c>
      <c r="G298" s="96"/>
      <c r="H298" s="96"/>
      <c r="I298" s="96"/>
      <c r="J298" s="83" t="s">
        <v>521</v>
      </c>
      <c r="K298" s="101"/>
      <c r="L298" s="102"/>
      <c r="M298" s="83" t="s">
        <v>504</v>
      </c>
      <c r="N298" s="100"/>
      <c r="O298" s="100"/>
      <c r="P298" s="100"/>
      <c r="Q298" s="89">
        <v>1.1599999999999999</v>
      </c>
      <c r="R298" s="90" t="s">
        <v>505</v>
      </c>
      <c r="S298" s="108"/>
      <c r="T298" s="93" t="s">
        <v>346</v>
      </c>
      <c r="U298" s="83" t="s">
        <v>522</v>
      </c>
      <c r="V298" s="83" t="s">
        <v>270</v>
      </c>
      <c r="W298" s="83" t="s">
        <v>334</v>
      </c>
    </row>
    <row r="299" spans="3:23" ht="220.2" hidden="1" customHeight="1">
      <c r="C299" s="78"/>
      <c r="D299" s="96"/>
      <c r="E299" s="96"/>
      <c r="F299" s="79" t="s">
        <v>335</v>
      </c>
      <c r="G299" s="96"/>
      <c r="H299" s="96"/>
      <c r="I299" s="96"/>
      <c r="J299" s="83" t="s">
        <v>523</v>
      </c>
      <c r="K299" s="101"/>
      <c r="L299" s="102"/>
      <c r="M299" s="83" t="s">
        <v>504</v>
      </c>
      <c r="N299" s="100"/>
      <c r="O299" s="100"/>
      <c r="P299" s="100"/>
      <c r="Q299" s="89">
        <v>1.1599999999999999</v>
      </c>
      <c r="R299" s="90" t="s">
        <v>505</v>
      </c>
      <c r="S299" s="108"/>
      <c r="T299" s="93" t="s">
        <v>346</v>
      </c>
      <c r="U299" s="83" t="s">
        <v>524</v>
      </c>
      <c r="V299" s="83" t="s">
        <v>270</v>
      </c>
      <c r="W299" s="83" t="s">
        <v>334</v>
      </c>
    </row>
    <row r="300" spans="3:23" ht="220.2" hidden="1" customHeight="1">
      <c r="C300" s="78"/>
      <c r="D300" s="96"/>
      <c r="E300" s="96"/>
      <c r="F300" s="79" t="s">
        <v>335</v>
      </c>
      <c r="G300" s="96"/>
      <c r="H300" s="96"/>
      <c r="I300" s="96"/>
      <c r="J300" s="83" t="s">
        <v>525</v>
      </c>
      <c r="K300" s="101"/>
      <c r="L300" s="102"/>
      <c r="M300" s="83" t="s">
        <v>504</v>
      </c>
      <c r="N300" s="100"/>
      <c r="O300" s="100"/>
      <c r="P300" s="100"/>
      <c r="Q300" s="89">
        <v>1.1599999999999999</v>
      </c>
      <c r="R300" s="90" t="s">
        <v>505</v>
      </c>
      <c r="S300" s="108"/>
      <c r="T300" s="93" t="s">
        <v>346</v>
      </c>
      <c r="U300" s="83" t="s">
        <v>526</v>
      </c>
      <c r="V300" s="83" t="s">
        <v>270</v>
      </c>
      <c r="W300" s="83" t="s">
        <v>334</v>
      </c>
    </row>
    <row r="301" spans="3:23" ht="220.2" hidden="1" customHeight="1">
      <c r="C301" s="78"/>
      <c r="D301" s="96"/>
      <c r="E301" s="96"/>
      <c r="F301" s="79" t="s">
        <v>335</v>
      </c>
      <c r="G301" s="96"/>
      <c r="H301" s="96"/>
      <c r="I301" s="96"/>
      <c r="J301" s="83" t="s">
        <v>527</v>
      </c>
      <c r="K301" s="101"/>
      <c r="L301" s="102"/>
      <c r="M301" s="83" t="s">
        <v>504</v>
      </c>
      <c r="N301" s="100"/>
      <c r="O301" s="100"/>
      <c r="P301" s="100"/>
      <c r="Q301" s="89">
        <v>1.1599999999999999</v>
      </c>
      <c r="R301" s="90" t="s">
        <v>505</v>
      </c>
      <c r="S301" s="108"/>
      <c r="T301" s="93" t="s">
        <v>346</v>
      </c>
      <c r="U301" s="83" t="s">
        <v>528</v>
      </c>
      <c r="V301" s="83" t="s">
        <v>270</v>
      </c>
      <c r="W301" s="83" t="s">
        <v>334</v>
      </c>
    </row>
    <row r="302" spans="3:23" ht="220.2" hidden="1" customHeight="1">
      <c r="C302" s="78"/>
      <c r="D302" s="96"/>
      <c r="E302" s="96"/>
      <c r="F302" s="79" t="s">
        <v>335</v>
      </c>
      <c r="G302" s="96"/>
      <c r="H302" s="96"/>
      <c r="I302" s="96"/>
      <c r="J302" s="83" t="s">
        <v>529</v>
      </c>
      <c r="K302" s="101"/>
      <c r="L302" s="102"/>
      <c r="M302" s="83" t="s">
        <v>504</v>
      </c>
      <c r="N302" s="100"/>
      <c r="O302" s="100"/>
      <c r="P302" s="100"/>
      <c r="Q302" s="89">
        <v>1.1599999999999999</v>
      </c>
      <c r="R302" s="90" t="s">
        <v>505</v>
      </c>
      <c r="S302" s="108"/>
      <c r="T302" s="93" t="s">
        <v>346</v>
      </c>
      <c r="U302" s="83" t="s">
        <v>530</v>
      </c>
      <c r="V302" s="83" t="s">
        <v>270</v>
      </c>
      <c r="W302" s="83" t="s">
        <v>334</v>
      </c>
    </row>
    <row r="303" spans="3:23" ht="220.2" hidden="1" customHeight="1">
      <c r="C303" s="78"/>
      <c r="D303" s="96"/>
      <c r="E303" s="96"/>
      <c r="F303" s="79" t="s">
        <v>335</v>
      </c>
      <c r="G303" s="96"/>
      <c r="H303" s="96"/>
      <c r="I303" s="96"/>
      <c r="J303" s="83" t="s">
        <v>531</v>
      </c>
      <c r="K303" s="101"/>
      <c r="L303" s="102"/>
      <c r="M303" s="83" t="s">
        <v>504</v>
      </c>
      <c r="N303" s="100"/>
      <c r="O303" s="100"/>
      <c r="P303" s="100"/>
      <c r="Q303" s="89">
        <v>1.1599999999999999</v>
      </c>
      <c r="R303" s="90" t="s">
        <v>505</v>
      </c>
      <c r="S303" s="108"/>
      <c r="T303" s="93" t="s">
        <v>346</v>
      </c>
      <c r="U303" s="83" t="s">
        <v>532</v>
      </c>
      <c r="V303" s="83" t="s">
        <v>270</v>
      </c>
      <c r="W303" s="83" t="s">
        <v>334</v>
      </c>
    </row>
    <row r="304" spans="3:23" ht="220.2" hidden="1" customHeight="1">
      <c r="C304" s="78"/>
      <c r="D304" s="96"/>
      <c r="E304" s="96"/>
      <c r="F304" s="79" t="s">
        <v>335</v>
      </c>
      <c r="G304" s="96"/>
      <c r="H304" s="96"/>
      <c r="I304" s="96"/>
      <c r="J304" s="83" t="s">
        <v>533</v>
      </c>
      <c r="K304" s="101"/>
      <c r="L304" s="102"/>
      <c r="M304" s="83" t="s">
        <v>504</v>
      </c>
      <c r="N304" s="100"/>
      <c r="O304" s="100"/>
      <c r="P304" s="100"/>
      <c r="Q304" s="89">
        <v>1.1599999999999999</v>
      </c>
      <c r="R304" s="90" t="s">
        <v>505</v>
      </c>
      <c r="S304" s="108"/>
      <c r="T304" s="93" t="s">
        <v>346</v>
      </c>
      <c r="U304" s="83" t="s">
        <v>534</v>
      </c>
      <c r="V304" s="83" t="s">
        <v>270</v>
      </c>
      <c r="W304" s="83" t="s">
        <v>334</v>
      </c>
    </row>
    <row r="305" spans="3:23" ht="220.2" hidden="1" customHeight="1">
      <c r="C305" s="78"/>
      <c r="D305" s="96"/>
      <c r="E305" s="96"/>
      <c r="F305" s="79" t="s">
        <v>335</v>
      </c>
      <c r="G305" s="96"/>
      <c r="H305" s="96"/>
      <c r="I305" s="96"/>
      <c r="J305" s="83" t="s">
        <v>535</v>
      </c>
      <c r="K305" s="101"/>
      <c r="L305" s="102"/>
      <c r="M305" s="83" t="s">
        <v>504</v>
      </c>
      <c r="N305" s="100"/>
      <c r="O305" s="100"/>
      <c r="P305" s="100"/>
      <c r="Q305" s="89">
        <v>1.1599999999999999</v>
      </c>
      <c r="R305" s="90" t="s">
        <v>505</v>
      </c>
      <c r="S305" s="108"/>
      <c r="T305" s="93" t="s">
        <v>346</v>
      </c>
      <c r="U305" s="83" t="s">
        <v>536</v>
      </c>
      <c r="V305" s="83" t="s">
        <v>270</v>
      </c>
      <c r="W305" s="83" t="s">
        <v>334</v>
      </c>
    </row>
    <row r="306" spans="3:23" ht="220.2" hidden="1" customHeight="1">
      <c r="C306" s="78"/>
      <c r="D306" s="96"/>
      <c r="E306" s="96"/>
      <c r="F306" s="79" t="s">
        <v>335</v>
      </c>
      <c r="G306" s="96"/>
      <c r="H306" s="96"/>
      <c r="I306" s="96"/>
      <c r="J306" s="83" t="s">
        <v>537</v>
      </c>
      <c r="K306" s="101"/>
      <c r="L306" s="102"/>
      <c r="M306" s="83" t="s">
        <v>504</v>
      </c>
      <c r="N306" s="100"/>
      <c r="O306" s="100"/>
      <c r="P306" s="100"/>
      <c r="Q306" s="89">
        <v>1.1599999999999999</v>
      </c>
      <c r="R306" s="90" t="s">
        <v>505</v>
      </c>
      <c r="S306" s="108"/>
      <c r="T306" s="93" t="s">
        <v>346</v>
      </c>
      <c r="U306" s="83" t="s">
        <v>538</v>
      </c>
      <c r="V306" s="83" t="s">
        <v>270</v>
      </c>
      <c r="W306" s="83" t="s">
        <v>334</v>
      </c>
    </row>
    <row r="307" spans="3:23" ht="220.2" hidden="1" customHeight="1">
      <c r="C307" s="78"/>
      <c r="D307" s="96"/>
      <c r="E307" s="96"/>
      <c r="F307" s="79" t="s">
        <v>335</v>
      </c>
      <c r="G307" s="96"/>
      <c r="H307" s="96"/>
      <c r="I307" s="96"/>
      <c r="J307" s="83" t="s">
        <v>539</v>
      </c>
      <c r="K307" s="101"/>
      <c r="L307" s="102"/>
      <c r="M307" s="83" t="s">
        <v>504</v>
      </c>
      <c r="N307" s="100"/>
      <c r="O307" s="100"/>
      <c r="P307" s="100"/>
      <c r="Q307" s="89">
        <v>1.1599999999999999</v>
      </c>
      <c r="R307" s="90" t="s">
        <v>505</v>
      </c>
      <c r="S307" s="108"/>
      <c r="T307" s="93" t="s">
        <v>346</v>
      </c>
      <c r="U307" s="83" t="s">
        <v>540</v>
      </c>
      <c r="V307" s="83" t="s">
        <v>270</v>
      </c>
      <c r="W307" s="83" t="s">
        <v>334</v>
      </c>
    </row>
    <row r="308" spans="3:23" ht="220.2" hidden="1" customHeight="1">
      <c r="C308" s="78"/>
      <c r="D308" s="96"/>
      <c r="E308" s="96"/>
      <c r="F308" s="79" t="s">
        <v>335</v>
      </c>
      <c r="G308" s="96"/>
      <c r="H308" s="96"/>
      <c r="I308" s="96"/>
      <c r="J308" s="83" t="s">
        <v>541</v>
      </c>
      <c r="K308" s="101"/>
      <c r="L308" s="102"/>
      <c r="M308" s="83" t="s">
        <v>504</v>
      </c>
      <c r="N308" s="100"/>
      <c r="O308" s="100"/>
      <c r="P308" s="100"/>
      <c r="Q308" s="89">
        <v>1.1599999999999999</v>
      </c>
      <c r="R308" s="90" t="s">
        <v>505</v>
      </c>
      <c r="S308" s="108"/>
      <c r="T308" s="93" t="s">
        <v>346</v>
      </c>
      <c r="U308" s="83" t="s">
        <v>542</v>
      </c>
      <c r="V308" s="83" t="s">
        <v>270</v>
      </c>
      <c r="W308" s="83" t="s">
        <v>334</v>
      </c>
    </row>
    <row r="309" spans="3:23" ht="220.2" hidden="1" customHeight="1">
      <c r="C309" s="78"/>
      <c r="D309" s="96"/>
      <c r="E309" s="96"/>
      <c r="F309" s="79" t="s">
        <v>335</v>
      </c>
      <c r="G309" s="96"/>
      <c r="H309" s="96"/>
      <c r="I309" s="96"/>
      <c r="J309" s="83" t="s">
        <v>543</v>
      </c>
      <c r="K309" s="101"/>
      <c r="L309" s="102"/>
      <c r="M309" s="83" t="s">
        <v>504</v>
      </c>
      <c r="N309" s="100"/>
      <c r="O309" s="100"/>
      <c r="P309" s="100"/>
      <c r="Q309" s="89">
        <v>1.1599999999999999</v>
      </c>
      <c r="R309" s="90" t="s">
        <v>505</v>
      </c>
      <c r="S309" s="108"/>
      <c r="T309" s="93" t="s">
        <v>346</v>
      </c>
      <c r="U309" s="83" t="s">
        <v>544</v>
      </c>
      <c r="V309" s="83" t="s">
        <v>270</v>
      </c>
      <c r="W309" s="83" t="s">
        <v>334</v>
      </c>
    </row>
    <row r="310" spans="3:23" ht="220.2" hidden="1" customHeight="1">
      <c r="C310" s="78"/>
      <c r="D310" s="96"/>
      <c r="E310" s="96"/>
      <c r="F310" s="79" t="s">
        <v>335</v>
      </c>
      <c r="G310" s="96"/>
      <c r="H310" s="96"/>
      <c r="I310" s="96"/>
      <c r="J310" s="83" t="s">
        <v>545</v>
      </c>
      <c r="K310" s="101"/>
      <c r="L310" s="102"/>
      <c r="M310" s="83" t="s">
        <v>504</v>
      </c>
      <c r="N310" s="100"/>
      <c r="O310" s="100"/>
      <c r="P310" s="100"/>
      <c r="Q310" s="89">
        <v>1.1599999999999999</v>
      </c>
      <c r="R310" s="90" t="s">
        <v>505</v>
      </c>
      <c r="S310" s="108"/>
      <c r="T310" s="93" t="s">
        <v>346</v>
      </c>
      <c r="U310" s="83" t="s">
        <v>546</v>
      </c>
      <c r="V310" s="83" t="s">
        <v>270</v>
      </c>
      <c r="W310" s="83" t="s">
        <v>334</v>
      </c>
    </row>
    <row r="311" spans="3:23" ht="220.2" hidden="1" customHeight="1">
      <c r="C311" s="78"/>
      <c r="D311" s="96"/>
      <c r="E311" s="96"/>
      <c r="F311" s="79" t="s">
        <v>335</v>
      </c>
      <c r="G311" s="96"/>
      <c r="H311" s="96"/>
      <c r="I311" s="96"/>
      <c r="J311" s="83" t="s">
        <v>547</v>
      </c>
      <c r="K311" s="101"/>
      <c r="L311" s="102"/>
      <c r="M311" s="83" t="s">
        <v>504</v>
      </c>
      <c r="N311" s="100"/>
      <c r="O311" s="100"/>
      <c r="P311" s="100"/>
      <c r="Q311" s="89">
        <v>1.1599999999999999</v>
      </c>
      <c r="R311" s="90" t="s">
        <v>505</v>
      </c>
      <c r="S311" s="108"/>
      <c r="T311" s="93" t="s">
        <v>346</v>
      </c>
      <c r="U311" s="83" t="s">
        <v>548</v>
      </c>
      <c r="V311" s="83" t="s">
        <v>270</v>
      </c>
      <c r="W311" s="83" t="s">
        <v>334</v>
      </c>
    </row>
    <row r="312" spans="3:23" ht="220.2" hidden="1" customHeight="1">
      <c r="C312" s="78"/>
      <c r="D312" s="96"/>
      <c r="E312" s="96"/>
      <c r="F312" s="79" t="s">
        <v>335</v>
      </c>
      <c r="G312" s="96"/>
      <c r="H312" s="96"/>
      <c r="I312" s="96"/>
      <c r="J312" s="83" t="s">
        <v>549</v>
      </c>
      <c r="K312" s="101"/>
      <c r="L312" s="102"/>
      <c r="M312" s="83" t="s">
        <v>504</v>
      </c>
      <c r="N312" s="100"/>
      <c r="O312" s="100"/>
      <c r="P312" s="100"/>
      <c r="Q312" s="89">
        <v>1.1599999999999999</v>
      </c>
      <c r="R312" s="90" t="s">
        <v>505</v>
      </c>
      <c r="S312" s="108"/>
      <c r="T312" s="93" t="s">
        <v>346</v>
      </c>
      <c r="U312" s="83" t="s">
        <v>550</v>
      </c>
      <c r="V312" s="83" t="s">
        <v>270</v>
      </c>
      <c r="W312" s="83" t="s">
        <v>334</v>
      </c>
    </row>
    <row r="313" spans="3:23" ht="220.2" hidden="1" customHeight="1">
      <c r="C313" s="78"/>
      <c r="D313" s="96"/>
      <c r="E313" s="96"/>
      <c r="F313" s="79" t="s">
        <v>335</v>
      </c>
      <c r="G313" s="96"/>
      <c r="H313" s="96"/>
      <c r="I313" s="96"/>
      <c r="J313" s="83" t="s">
        <v>551</v>
      </c>
      <c r="K313" s="101"/>
      <c r="L313" s="102"/>
      <c r="M313" s="83" t="s">
        <v>504</v>
      </c>
      <c r="N313" s="100"/>
      <c r="O313" s="100"/>
      <c r="P313" s="100"/>
      <c r="Q313" s="89">
        <v>1.1599999999999999</v>
      </c>
      <c r="R313" s="90" t="s">
        <v>505</v>
      </c>
      <c r="S313" s="108"/>
      <c r="T313" s="93" t="s">
        <v>346</v>
      </c>
      <c r="U313" s="83" t="s">
        <v>552</v>
      </c>
      <c r="V313" s="83" t="s">
        <v>270</v>
      </c>
      <c r="W313" s="83" t="s">
        <v>334</v>
      </c>
    </row>
    <row r="314" spans="3:23" ht="220.2" hidden="1" customHeight="1">
      <c r="C314" s="78"/>
      <c r="D314" s="96"/>
      <c r="E314" s="96"/>
      <c r="F314" s="79" t="s">
        <v>335</v>
      </c>
      <c r="G314" s="96"/>
      <c r="H314" s="96"/>
      <c r="I314" s="96"/>
      <c r="J314" s="83" t="s">
        <v>553</v>
      </c>
      <c r="K314" s="101"/>
      <c r="L314" s="102"/>
      <c r="M314" s="83" t="s">
        <v>504</v>
      </c>
      <c r="N314" s="100"/>
      <c r="O314" s="100"/>
      <c r="P314" s="100"/>
      <c r="Q314" s="89">
        <v>1.1599999999999999</v>
      </c>
      <c r="R314" s="90" t="s">
        <v>505</v>
      </c>
      <c r="S314" s="108"/>
      <c r="T314" s="93" t="s">
        <v>346</v>
      </c>
      <c r="U314" s="83" t="s">
        <v>554</v>
      </c>
      <c r="V314" s="83" t="s">
        <v>270</v>
      </c>
      <c r="W314" s="83" t="s">
        <v>334</v>
      </c>
    </row>
    <row r="315" spans="3:23" ht="220.2" hidden="1" customHeight="1">
      <c r="C315" s="78"/>
      <c r="D315" s="96"/>
      <c r="E315" s="96"/>
      <c r="F315" s="79" t="s">
        <v>335</v>
      </c>
      <c r="G315" s="96"/>
      <c r="H315" s="96"/>
      <c r="I315" s="96"/>
      <c r="J315" s="83" t="s">
        <v>555</v>
      </c>
      <c r="K315" s="101"/>
      <c r="L315" s="102"/>
      <c r="M315" s="83" t="s">
        <v>504</v>
      </c>
      <c r="N315" s="100"/>
      <c r="O315" s="100"/>
      <c r="P315" s="100"/>
      <c r="Q315" s="89">
        <v>1.1599999999999999</v>
      </c>
      <c r="R315" s="90" t="s">
        <v>505</v>
      </c>
      <c r="S315" s="108"/>
      <c r="T315" s="93" t="s">
        <v>346</v>
      </c>
      <c r="U315" s="83" t="s">
        <v>556</v>
      </c>
      <c r="V315" s="83" t="s">
        <v>270</v>
      </c>
      <c r="W315" s="83" t="s">
        <v>334</v>
      </c>
    </row>
    <row r="316" spans="3:23" ht="220.2" hidden="1" customHeight="1">
      <c r="C316" s="78"/>
      <c r="D316" s="96"/>
      <c r="E316" s="96"/>
      <c r="F316" s="79" t="s">
        <v>335</v>
      </c>
      <c r="G316" s="96"/>
      <c r="H316" s="96"/>
      <c r="I316" s="96"/>
      <c r="J316" s="83" t="s">
        <v>557</v>
      </c>
      <c r="K316" s="101"/>
      <c r="L316" s="102"/>
      <c r="M316" s="83" t="s">
        <v>504</v>
      </c>
      <c r="N316" s="100"/>
      <c r="O316" s="100"/>
      <c r="P316" s="100"/>
      <c r="Q316" s="89">
        <v>1.1599999999999999</v>
      </c>
      <c r="R316" s="90" t="s">
        <v>505</v>
      </c>
      <c r="S316" s="108"/>
      <c r="T316" s="93" t="s">
        <v>346</v>
      </c>
      <c r="U316" s="83" t="s">
        <v>558</v>
      </c>
      <c r="V316" s="83" t="s">
        <v>270</v>
      </c>
      <c r="W316" s="83" t="s">
        <v>334</v>
      </c>
    </row>
    <row r="317" spans="3:23" ht="220.2" hidden="1" customHeight="1">
      <c r="C317" s="78"/>
      <c r="D317" s="96"/>
      <c r="E317" s="96"/>
      <c r="F317" s="79" t="s">
        <v>335</v>
      </c>
      <c r="G317" s="96"/>
      <c r="H317" s="96"/>
      <c r="I317" s="96"/>
      <c r="J317" s="83" t="s">
        <v>559</v>
      </c>
      <c r="K317" s="101"/>
      <c r="L317" s="102"/>
      <c r="M317" s="83" t="s">
        <v>560</v>
      </c>
      <c r="N317" s="100"/>
      <c r="O317" s="100"/>
      <c r="P317" s="100"/>
      <c r="Q317" s="89">
        <v>5.8</v>
      </c>
      <c r="R317" s="90" t="s">
        <v>505</v>
      </c>
      <c r="S317" s="108"/>
      <c r="T317" s="93" t="s">
        <v>346</v>
      </c>
      <c r="U317" s="83" t="s">
        <v>561</v>
      </c>
      <c r="V317" s="83" t="s">
        <v>270</v>
      </c>
      <c r="W317" s="83" t="s">
        <v>334</v>
      </c>
    </row>
    <row r="318" spans="3:23" ht="220.2" hidden="1" customHeight="1">
      <c r="C318" s="78"/>
      <c r="D318" s="96"/>
      <c r="E318" s="96"/>
      <c r="F318" s="79" t="s">
        <v>335</v>
      </c>
      <c r="G318" s="96"/>
      <c r="H318" s="96"/>
      <c r="I318" s="96"/>
      <c r="J318" s="83" t="s">
        <v>562</v>
      </c>
      <c r="K318" s="101"/>
      <c r="L318" s="102"/>
      <c r="M318" s="83" t="s">
        <v>560</v>
      </c>
      <c r="N318" s="100"/>
      <c r="O318" s="100"/>
      <c r="P318" s="100"/>
      <c r="Q318" s="89">
        <v>5.8</v>
      </c>
      <c r="R318" s="90" t="s">
        <v>505</v>
      </c>
      <c r="S318" s="108"/>
      <c r="T318" s="93" t="s">
        <v>346</v>
      </c>
      <c r="U318" s="83" t="s">
        <v>563</v>
      </c>
      <c r="V318" s="83" t="s">
        <v>270</v>
      </c>
      <c r="W318" s="83" t="s">
        <v>334</v>
      </c>
    </row>
    <row r="319" spans="3:23" ht="220.2" hidden="1" customHeight="1">
      <c r="C319" s="78"/>
      <c r="D319" s="96"/>
      <c r="E319" s="96"/>
      <c r="F319" s="79" t="s">
        <v>335</v>
      </c>
      <c r="G319" s="96"/>
      <c r="H319" s="96"/>
      <c r="I319" s="96"/>
      <c r="J319" s="83" t="s">
        <v>564</v>
      </c>
      <c r="K319" s="101"/>
      <c r="L319" s="102"/>
      <c r="M319" s="83" t="s">
        <v>560</v>
      </c>
      <c r="N319" s="100"/>
      <c r="O319" s="100"/>
      <c r="P319" s="100"/>
      <c r="Q319" s="89">
        <v>5.8</v>
      </c>
      <c r="R319" s="90" t="s">
        <v>505</v>
      </c>
      <c r="S319" s="108"/>
      <c r="T319" s="93" t="s">
        <v>346</v>
      </c>
      <c r="U319" s="83" t="s">
        <v>565</v>
      </c>
      <c r="V319" s="83" t="s">
        <v>270</v>
      </c>
      <c r="W319" s="83" t="s">
        <v>334</v>
      </c>
    </row>
    <row r="320" spans="3:23" ht="220.2" hidden="1" customHeight="1">
      <c r="C320" s="78"/>
      <c r="D320" s="96"/>
      <c r="E320" s="96"/>
      <c r="F320" s="79" t="s">
        <v>335</v>
      </c>
      <c r="G320" s="96"/>
      <c r="H320" s="96"/>
      <c r="I320" s="96"/>
      <c r="J320" s="83" t="s">
        <v>566</v>
      </c>
      <c r="K320" s="101"/>
      <c r="L320" s="102"/>
      <c r="M320" s="83" t="s">
        <v>560</v>
      </c>
      <c r="N320" s="100"/>
      <c r="O320" s="100"/>
      <c r="P320" s="100"/>
      <c r="Q320" s="89">
        <v>5.8</v>
      </c>
      <c r="R320" s="90" t="s">
        <v>505</v>
      </c>
      <c r="S320" s="108"/>
      <c r="T320" s="93" t="s">
        <v>346</v>
      </c>
      <c r="U320" s="83" t="s">
        <v>567</v>
      </c>
      <c r="V320" s="83" t="s">
        <v>270</v>
      </c>
      <c r="W320" s="83" t="s">
        <v>334</v>
      </c>
    </row>
    <row r="321" spans="3:23" ht="220.2" hidden="1" customHeight="1">
      <c r="C321" s="78"/>
      <c r="D321" s="96"/>
      <c r="E321" s="96"/>
      <c r="F321" s="79" t="s">
        <v>335</v>
      </c>
      <c r="G321" s="96"/>
      <c r="H321" s="96"/>
      <c r="I321" s="96"/>
      <c r="J321" s="83" t="s">
        <v>568</v>
      </c>
      <c r="K321" s="101"/>
      <c r="L321" s="102"/>
      <c r="M321" s="83" t="s">
        <v>560</v>
      </c>
      <c r="N321" s="100"/>
      <c r="O321" s="100"/>
      <c r="P321" s="100"/>
      <c r="Q321" s="89">
        <v>5.8</v>
      </c>
      <c r="R321" s="90" t="s">
        <v>505</v>
      </c>
      <c r="S321" s="108"/>
      <c r="T321" s="93" t="s">
        <v>346</v>
      </c>
      <c r="U321" s="83" t="s">
        <v>569</v>
      </c>
      <c r="V321" s="83" t="s">
        <v>270</v>
      </c>
      <c r="W321" s="83" t="s">
        <v>334</v>
      </c>
    </row>
    <row r="322" spans="3:23" ht="220.2" hidden="1" customHeight="1">
      <c r="C322" s="78"/>
      <c r="D322" s="96"/>
      <c r="E322" s="96"/>
      <c r="F322" s="79" t="s">
        <v>335</v>
      </c>
      <c r="G322" s="96"/>
      <c r="H322" s="96"/>
      <c r="I322" s="96"/>
      <c r="J322" s="83" t="s">
        <v>570</v>
      </c>
      <c r="K322" s="101"/>
      <c r="L322" s="102"/>
      <c r="M322" s="83" t="s">
        <v>560</v>
      </c>
      <c r="N322" s="100"/>
      <c r="O322" s="100"/>
      <c r="P322" s="100"/>
      <c r="Q322" s="89">
        <v>5.8</v>
      </c>
      <c r="R322" s="90" t="s">
        <v>505</v>
      </c>
      <c r="S322" s="108"/>
      <c r="T322" s="93" t="s">
        <v>346</v>
      </c>
      <c r="U322" s="83" t="s">
        <v>571</v>
      </c>
      <c r="V322" s="83" t="s">
        <v>270</v>
      </c>
      <c r="W322" s="83" t="s">
        <v>334</v>
      </c>
    </row>
    <row r="323" spans="3:23" ht="220.2" hidden="1" customHeight="1">
      <c r="C323" s="78"/>
      <c r="D323" s="96"/>
      <c r="E323" s="96"/>
      <c r="F323" s="79" t="s">
        <v>335</v>
      </c>
      <c r="G323" s="96"/>
      <c r="H323" s="96"/>
      <c r="I323" s="96"/>
      <c r="J323" s="83" t="s">
        <v>572</v>
      </c>
      <c r="K323" s="101"/>
      <c r="L323" s="102"/>
      <c r="M323" s="83" t="s">
        <v>560</v>
      </c>
      <c r="N323" s="100"/>
      <c r="O323" s="100"/>
      <c r="P323" s="100"/>
      <c r="Q323" s="89">
        <v>5.8</v>
      </c>
      <c r="R323" s="90" t="s">
        <v>505</v>
      </c>
      <c r="S323" s="108"/>
      <c r="T323" s="93" t="s">
        <v>346</v>
      </c>
      <c r="U323" s="83" t="s">
        <v>573</v>
      </c>
      <c r="V323" s="83" t="s">
        <v>270</v>
      </c>
      <c r="W323" s="83" t="s">
        <v>334</v>
      </c>
    </row>
    <row r="324" spans="3:23" ht="220.2" hidden="1" customHeight="1">
      <c r="C324" s="78"/>
      <c r="D324" s="96"/>
      <c r="E324" s="96"/>
      <c r="F324" s="79" t="s">
        <v>335</v>
      </c>
      <c r="G324" s="96"/>
      <c r="H324" s="96"/>
      <c r="I324" s="96"/>
      <c r="J324" s="83" t="s">
        <v>574</v>
      </c>
      <c r="K324" s="101"/>
      <c r="L324" s="102"/>
      <c r="M324" s="83" t="s">
        <v>560</v>
      </c>
      <c r="N324" s="100"/>
      <c r="O324" s="100"/>
      <c r="P324" s="100"/>
      <c r="Q324" s="89">
        <v>5.8</v>
      </c>
      <c r="R324" s="90" t="s">
        <v>505</v>
      </c>
      <c r="S324" s="108"/>
      <c r="T324" s="93" t="s">
        <v>346</v>
      </c>
      <c r="U324" s="83" t="s">
        <v>575</v>
      </c>
      <c r="V324" s="83" t="s">
        <v>270</v>
      </c>
      <c r="W324" s="83" t="s">
        <v>334</v>
      </c>
    </row>
    <row r="325" spans="3:23" ht="220.2" hidden="1" customHeight="1">
      <c r="C325" s="78"/>
      <c r="D325" s="96"/>
      <c r="E325" s="96"/>
      <c r="F325" s="79" t="s">
        <v>335</v>
      </c>
      <c r="G325" s="96"/>
      <c r="H325" s="96"/>
      <c r="I325" s="96"/>
      <c r="J325" s="83" t="s">
        <v>576</v>
      </c>
      <c r="K325" s="101"/>
      <c r="L325" s="102"/>
      <c r="M325" s="83" t="s">
        <v>560</v>
      </c>
      <c r="N325" s="100"/>
      <c r="O325" s="100"/>
      <c r="P325" s="100"/>
      <c r="Q325" s="89">
        <v>5.8</v>
      </c>
      <c r="R325" s="90" t="s">
        <v>505</v>
      </c>
      <c r="S325" s="108"/>
      <c r="T325" s="93" t="s">
        <v>346</v>
      </c>
      <c r="U325" s="83" t="s">
        <v>577</v>
      </c>
      <c r="V325" s="83" t="s">
        <v>270</v>
      </c>
      <c r="W325" s="83" t="s">
        <v>334</v>
      </c>
    </row>
    <row r="326" spans="3:23" ht="220.2" hidden="1" customHeight="1">
      <c r="C326" s="78"/>
      <c r="D326" s="96"/>
      <c r="E326" s="96"/>
      <c r="F326" s="79" t="s">
        <v>335</v>
      </c>
      <c r="G326" s="96"/>
      <c r="H326" s="96"/>
      <c r="I326" s="96"/>
      <c r="J326" s="83" t="s">
        <v>578</v>
      </c>
      <c r="K326" s="101"/>
      <c r="L326" s="102"/>
      <c r="M326" s="83" t="s">
        <v>560</v>
      </c>
      <c r="N326" s="100"/>
      <c r="O326" s="100"/>
      <c r="P326" s="100"/>
      <c r="Q326" s="89">
        <v>5.8</v>
      </c>
      <c r="R326" s="90" t="s">
        <v>505</v>
      </c>
      <c r="S326" s="108"/>
      <c r="T326" s="93" t="s">
        <v>346</v>
      </c>
      <c r="U326" s="83" t="s">
        <v>579</v>
      </c>
      <c r="V326" s="83" t="s">
        <v>270</v>
      </c>
      <c r="W326" s="83" t="s">
        <v>334</v>
      </c>
    </row>
    <row r="327" spans="3:23" ht="220.2" hidden="1" customHeight="1">
      <c r="C327" s="78"/>
      <c r="D327" s="96"/>
      <c r="E327" s="96"/>
      <c r="F327" s="79" t="s">
        <v>335</v>
      </c>
      <c r="G327" s="96"/>
      <c r="H327" s="96"/>
      <c r="I327" s="96"/>
      <c r="J327" s="83" t="s">
        <v>580</v>
      </c>
      <c r="K327" s="101"/>
      <c r="L327" s="102"/>
      <c r="M327" s="83" t="s">
        <v>560</v>
      </c>
      <c r="N327" s="100"/>
      <c r="O327" s="100"/>
      <c r="P327" s="100"/>
      <c r="Q327" s="89">
        <v>5.8</v>
      </c>
      <c r="R327" s="90" t="s">
        <v>505</v>
      </c>
      <c r="S327" s="108"/>
      <c r="T327" s="93" t="s">
        <v>346</v>
      </c>
      <c r="U327" s="83" t="s">
        <v>581</v>
      </c>
      <c r="V327" s="83" t="s">
        <v>270</v>
      </c>
      <c r="W327" s="83" t="s">
        <v>334</v>
      </c>
    </row>
    <row r="328" spans="3:23" ht="220.2" hidden="1" customHeight="1">
      <c r="C328" s="78"/>
      <c r="D328" s="96"/>
      <c r="E328" s="96"/>
      <c r="F328" s="79" t="s">
        <v>335</v>
      </c>
      <c r="G328" s="96"/>
      <c r="H328" s="96"/>
      <c r="I328" s="96"/>
      <c r="J328" s="83" t="s">
        <v>582</v>
      </c>
      <c r="K328" s="101"/>
      <c r="L328" s="102"/>
      <c r="M328" s="83" t="s">
        <v>560</v>
      </c>
      <c r="N328" s="100"/>
      <c r="O328" s="100"/>
      <c r="P328" s="100"/>
      <c r="Q328" s="89">
        <v>5.8</v>
      </c>
      <c r="R328" s="90" t="s">
        <v>505</v>
      </c>
      <c r="S328" s="108"/>
      <c r="T328" s="93" t="s">
        <v>346</v>
      </c>
      <c r="U328" s="83" t="s">
        <v>583</v>
      </c>
      <c r="V328" s="83" t="s">
        <v>270</v>
      </c>
      <c r="W328" s="83" t="s">
        <v>334</v>
      </c>
    </row>
    <row r="329" spans="3:23" ht="220.2" hidden="1" customHeight="1">
      <c r="C329" s="78"/>
      <c r="D329" s="96"/>
      <c r="E329" s="96"/>
      <c r="F329" s="79" t="s">
        <v>335</v>
      </c>
      <c r="G329" s="96"/>
      <c r="H329" s="96"/>
      <c r="I329" s="96"/>
      <c r="J329" s="83" t="s">
        <v>584</v>
      </c>
      <c r="K329" s="101"/>
      <c r="L329" s="102"/>
      <c r="M329" s="83" t="s">
        <v>560</v>
      </c>
      <c r="N329" s="100"/>
      <c r="O329" s="100"/>
      <c r="P329" s="100"/>
      <c r="Q329" s="89">
        <v>5.8</v>
      </c>
      <c r="R329" s="90" t="s">
        <v>505</v>
      </c>
      <c r="S329" s="108"/>
      <c r="T329" s="93" t="s">
        <v>346</v>
      </c>
      <c r="U329" s="83" t="s">
        <v>585</v>
      </c>
      <c r="V329" s="83" t="s">
        <v>270</v>
      </c>
      <c r="W329" s="83" t="s">
        <v>334</v>
      </c>
    </row>
    <row r="330" spans="3:23" ht="220.2" hidden="1" customHeight="1">
      <c r="C330" s="78"/>
      <c r="D330" s="96"/>
      <c r="E330" s="96"/>
      <c r="F330" s="79" t="s">
        <v>335</v>
      </c>
      <c r="G330" s="96"/>
      <c r="H330" s="96"/>
      <c r="I330" s="96"/>
      <c r="J330" s="83" t="s">
        <v>586</v>
      </c>
      <c r="K330" s="101"/>
      <c r="L330" s="102"/>
      <c r="M330" s="83" t="s">
        <v>560</v>
      </c>
      <c r="N330" s="100"/>
      <c r="O330" s="100"/>
      <c r="P330" s="100"/>
      <c r="Q330" s="89">
        <v>5.8</v>
      </c>
      <c r="R330" s="90" t="s">
        <v>505</v>
      </c>
      <c r="S330" s="108"/>
      <c r="T330" s="93" t="s">
        <v>346</v>
      </c>
      <c r="U330" s="83" t="s">
        <v>587</v>
      </c>
      <c r="V330" s="83" t="s">
        <v>270</v>
      </c>
      <c r="W330" s="83" t="s">
        <v>334</v>
      </c>
    </row>
    <row r="331" spans="3:23" ht="220.2" hidden="1" customHeight="1">
      <c r="C331" s="78"/>
      <c r="D331" s="96"/>
      <c r="E331" s="96"/>
      <c r="F331" s="79" t="s">
        <v>335</v>
      </c>
      <c r="G331" s="96"/>
      <c r="H331" s="96"/>
      <c r="I331" s="96"/>
      <c r="J331" s="83" t="s">
        <v>588</v>
      </c>
      <c r="K331" s="101"/>
      <c r="L331" s="102"/>
      <c r="M331" s="83" t="s">
        <v>560</v>
      </c>
      <c r="N331" s="100"/>
      <c r="O331" s="100"/>
      <c r="P331" s="100"/>
      <c r="Q331" s="89">
        <v>5.8</v>
      </c>
      <c r="R331" s="90" t="s">
        <v>505</v>
      </c>
      <c r="S331" s="108"/>
      <c r="T331" s="93" t="s">
        <v>346</v>
      </c>
      <c r="U331" s="83" t="s">
        <v>589</v>
      </c>
      <c r="V331" s="83" t="s">
        <v>270</v>
      </c>
      <c r="W331" s="83" t="s">
        <v>334</v>
      </c>
    </row>
    <row r="332" spans="3:23" ht="220.2" hidden="1" customHeight="1">
      <c r="C332" s="78"/>
      <c r="D332" s="96"/>
      <c r="E332" s="96"/>
      <c r="F332" s="79" t="s">
        <v>335</v>
      </c>
      <c r="G332" s="96"/>
      <c r="H332" s="96"/>
      <c r="I332" s="96"/>
      <c r="J332" s="83" t="s">
        <v>590</v>
      </c>
      <c r="K332" s="101"/>
      <c r="L332" s="102"/>
      <c r="M332" s="83" t="s">
        <v>591</v>
      </c>
      <c r="N332" s="100"/>
      <c r="O332" s="100"/>
      <c r="P332" s="100"/>
      <c r="Q332" s="89">
        <v>9.86</v>
      </c>
      <c r="R332" s="90" t="s">
        <v>505</v>
      </c>
      <c r="S332" s="108"/>
      <c r="T332" s="93" t="s">
        <v>346</v>
      </c>
      <c r="U332" s="83" t="s">
        <v>592</v>
      </c>
      <c r="V332" s="83" t="s">
        <v>270</v>
      </c>
      <c r="W332" s="83" t="s">
        <v>334</v>
      </c>
    </row>
    <row r="333" spans="3:23" ht="220.2" hidden="1" customHeight="1">
      <c r="C333" s="78"/>
      <c r="D333" s="96"/>
      <c r="E333" s="96"/>
      <c r="F333" s="79" t="s">
        <v>335</v>
      </c>
      <c r="G333" s="96"/>
      <c r="H333" s="96"/>
      <c r="I333" s="96"/>
      <c r="J333" s="83" t="s">
        <v>593</v>
      </c>
      <c r="K333" s="101"/>
      <c r="L333" s="102"/>
      <c r="M333" s="83" t="s">
        <v>560</v>
      </c>
      <c r="N333" s="100"/>
      <c r="O333" s="100"/>
      <c r="P333" s="100"/>
      <c r="Q333" s="89">
        <v>9.86</v>
      </c>
      <c r="R333" s="90" t="s">
        <v>505</v>
      </c>
      <c r="S333" s="108"/>
      <c r="T333" s="93" t="s">
        <v>346</v>
      </c>
      <c r="U333" s="83" t="s">
        <v>594</v>
      </c>
      <c r="V333" s="83" t="s">
        <v>270</v>
      </c>
      <c r="W333" s="83" t="s">
        <v>334</v>
      </c>
    </row>
    <row r="334" spans="3:23" ht="220.2" hidden="1" customHeight="1">
      <c r="C334" s="78"/>
      <c r="D334" s="96"/>
      <c r="E334" s="96"/>
      <c r="F334" s="79" t="s">
        <v>335</v>
      </c>
      <c r="G334" s="96"/>
      <c r="H334" s="96"/>
      <c r="I334" s="96"/>
      <c r="J334" s="83" t="s">
        <v>595</v>
      </c>
      <c r="K334" s="101"/>
      <c r="L334" s="102"/>
      <c r="M334" s="83" t="s">
        <v>560</v>
      </c>
      <c r="N334" s="100"/>
      <c r="O334" s="100"/>
      <c r="P334" s="100"/>
      <c r="Q334" s="89">
        <v>9.86</v>
      </c>
      <c r="R334" s="90" t="s">
        <v>505</v>
      </c>
      <c r="S334" s="108"/>
      <c r="T334" s="93" t="s">
        <v>346</v>
      </c>
      <c r="U334" s="83" t="s">
        <v>596</v>
      </c>
      <c r="V334" s="83" t="s">
        <v>270</v>
      </c>
      <c r="W334" s="83" t="s">
        <v>334</v>
      </c>
    </row>
    <row r="335" spans="3:23" ht="220.2" hidden="1" customHeight="1">
      <c r="C335" s="78"/>
      <c r="D335" s="96"/>
      <c r="E335" s="96"/>
      <c r="F335" s="79" t="s">
        <v>335</v>
      </c>
      <c r="G335" s="96"/>
      <c r="H335" s="96"/>
      <c r="I335" s="96"/>
      <c r="J335" s="83" t="s">
        <v>597</v>
      </c>
      <c r="K335" s="101"/>
      <c r="L335" s="102"/>
      <c r="M335" s="83" t="s">
        <v>504</v>
      </c>
      <c r="N335" s="100"/>
      <c r="O335" s="100"/>
      <c r="P335" s="100"/>
      <c r="Q335" s="89">
        <v>1.1599999999999999</v>
      </c>
      <c r="R335" s="90" t="s">
        <v>505</v>
      </c>
      <c r="S335" s="108"/>
      <c r="T335" s="93" t="s">
        <v>346</v>
      </c>
      <c r="U335" s="83" t="s">
        <v>598</v>
      </c>
      <c r="V335" s="83" t="s">
        <v>270</v>
      </c>
      <c r="W335" s="83" t="s">
        <v>334</v>
      </c>
    </row>
    <row r="336" spans="3:23" ht="220.2" hidden="1" customHeight="1">
      <c r="C336" s="78"/>
      <c r="D336" s="96"/>
      <c r="E336" s="96"/>
      <c r="F336" s="79" t="s">
        <v>335</v>
      </c>
      <c r="G336" s="96"/>
      <c r="H336" s="96"/>
      <c r="I336" s="96"/>
      <c r="J336" s="83" t="s">
        <v>599</v>
      </c>
      <c r="K336" s="101"/>
      <c r="L336" s="102"/>
      <c r="M336" s="83" t="s">
        <v>504</v>
      </c>
      <c r="N336" s="100"/>
      <c r="O336" s="100"/>
      <c r="P336" s="100"/>
      <c r="Q336" s="89">
        <v>1.1599999999999999</v>
      </c>
      <c r="R336" s="90" t="s">
        <v>505</v>
      </c>
      <c r="S336" s="108"/>
      <c r="T336" s="93" t="s">
        <v>346</v>
      </c>
      <c r="U336" s="83" t="s">
        <v>600</v>
      </c>
      <c r="V336" s="83" t="s">
        <v>270</v>
      </c>
      <c r="W336" s="83" t="s">
        <v>334</v>
      </c>
    </row>
    <row r="337" spans="3:23" ht="220.2" hidden="1" customHeight="1">
      <c r="C337" s="78"/>
      <c r="D337" s="96"/>
      <c r="E337" s="96"/>
      <c r="F337" s="79" t="s">
        <v>335</v>
      </c>
      <c r="G337" s="96"/>
      <c r="H337" s="96"/>
      <c r="I337" s="96"/>
      <c r="J337" s="83" t="s">
        <v>601</v>
      </c>
      <c r="K337" s="101"/>
      <c r="L337" s="102"/>
      <c r="M337" s="83" t="s">
        <v>504</v>
      </c>
      <c r="N337" s="100"/>
      <c r="O337" s="100"/>
      <c r="P337" s="100"/>
      <c r="Q337" s="89">
        <v>1.1599999999999999</v>
      </c>
      <c r="R337" s="90" t="s">
        <v>505</v>
      </c>
      <c r="S337" s="108"/>
      <c r="T337" s="93" t="s">
        <v>346</v>
      </c>
      <c r="U337" s="83" t="s">
        <v>602</v>
      </c>
      <c r="V337" s="83" t="s">
        <v>270</v>
      </c>
      <c r="W337" s="83" t="s">
        <v>334</v>
      </c>
    </row>
    <row r="338" spans="3:23" ht="220.2" hidden="1" customHeight="1">
      <c r="C338" s="78"/>
      <c r="D338" s="96"/>
      <c r="E338" s="96"/>
      <c r="F338" s="79" t="s">
        <v>335</v>
      </c>
      <c r="G338" s="96"/>
      <c r="H338" s="96"/>
      <c r="I338" s="96"/>
      <c r="J338" s="83" t="s">
        <v>603</v>
      </c>
      <c r="K338" s="101"/>
      <c r="L338" s="102"/>
      <c r="M338" s="83" t="s">
        <v>504</v>
      </c>
      <c r="N338" s="100"/>
      <c r="O338" s="100"/>
      <c r="P338" s="100"/>
      <c r="Q338" s="89">
        <v>1.1599999999999999</v>
      </c>
      <c r="R338" s="90" t="s">
        <v>505</v>
      </c>
      <c r="S338" s="108"/>
      <c r="T338" s="93" t="s">
        <v>346</v>
      </c>
      <c r="U338" s="83" t="s">
        <v>604</v>
      </c>
      <c r="V338" s="83" t="s">
        <v>270</v>
      </c>
      <c r="W338" s="83" t="s">
        <v>334</v>
      </c>
    </row>
    <row r="339" spans="3:23" ht="220.2" hidden="1" customHeight="1">
      <c r="C339" s="78"/>
      <c r="D339" s="96"/>
      <c r="E339" s="96"/>
      <c r="F339" s="79" t="s">
        <v>335</v>
      </c>
      <c r="G339" s="96"/>
      <c r="H339" s="96"/>
      <c r="I339" s="96"/>
      <c r="J339" s="83" t="s">
        <v>605</v>
      </c>
      <c r="K339" s="101"/>
      <c r="L339" s="102"/>
      <c r="M339" s="83" t="s">
        <v>504</v>
      </c>
      <c r="N339" s="100"/>
      <c r="O339" s="100"/>
      <c r="P339" s="100"/>
      <c r="Q339" s="89">
        <v>1.1599999999999999</v>
      </c>
      <c r="R339" s="90" t="s">
        <v>505</v>
      </c>
      <c r="S339" s="108"/>
      <c r="T339" s="93" t="s">
        <v>346</v>
      </c>
      <c r="U339" s="83" t="s">
        <v>606</v>
      </c>
      <c r="V339" s="83" t="s">
        <v>270</v>
      </c>
      <c r="W339" s="83" t="s">
        <v>334</v>
      </c>
    </row>
    <row r="340" spans="3:23" ht="220.2" hidden="1" customHeight="1">
      <c r="C340" s="78"/>
      <c r="D340" s="96"/>
      <c r="E340" s="96"/>
      <c r="F340" s="79" t="s">
        <v>335</v>
      </c>
      <c r="G340" s="96"/>
      <c r="H340" s="96"/>
      <c r="I340" s="96"/>
      <c r="J340" s="83" t="s">
        <v>607</v>
      </c>
      <c r="K340" s="101"/>
      <c r="L340" s="102"/>
      <c r="M340" s="83" t="s">
        <v>504</v>
      </c>
      <c r="N340" s="100"/>
      <c r="O340" s="100"/>
      <c r="P340" s="100"/>
      <c r="Q340" s="89">
        <v>1.1599999999999999</v>
      </c>
      <c r="R340" s="90" t="s">
        <v>505</v>
      </c>
      <c r="S340" s="108"/>
      <c r="T340" s="93" t="s">
        <v>346</v>
      </c>
      <c r="U340" s="83" t="s">
        <v>608</v>
      </c>
      <c r="V340" s="83" t="s">
        <v>270</v>
      </c>
      <c r="W340" s="83" t="s">
        <v>334</v>
      </c>
    </row>
    <row r="341" spans="3:23" ht="220.2" hidden="1" customHeight="1">
      <c r="C341" s="78"/>
      <c r="D341" s="96"/>
      <c r="E341" s="96"/>
      <c r="F341" s="79" t="s">
        <v>335</v>
      </c>
      <c r="G341" s="96"/>
      <c r="H341" s="96"/>
      <c r="I341" s="96"/>
      <c r="J341" s="83" t="s">
        <v>609</v>
      </c>
      <c r="K341" s="101"/>
      <c r="L341" s="102"/>
      <c r="M341" s="83" t="s">
        <v>504</v>
      </c>
      <c r="N341" s="100"/>
      <c r="O341" s="100"/>
      <c r="P341" s="100"/>
      <c r="Q341" s="89">
        <v>1.1599999999999999</v>
      </c>
      <c r="R341" s="90" t="s">
        <v>505</v>
      </c>
      <c r="S341" s="108"/>
      <c r="T341" s="93" t="s">
        <v>346</v>
      </c>
      <c r="U341" s="83" t="s">
        <v>610</v>
      </c>
      <c r="V341" s="83" t="s">
        <v>270</v>
      </c>
      <c r="W341" s="83" t="s">
        <v>334</v>
      </c>
    </row>
    <row r="342" spans="3:23" ht="220.2" hidden="1" customHeight="1">
      <c r="C342" s="78"/>
      <c r="D342" s="96"/>
      <c r="E342" s="96"/>
      <c r="F342" s="79" t="s">
        <v>335</v>
      </c>
      <c r="G342" s="96"/>
      <c r="H342" s="96"/>
      <c r="I342" s="96"/>
      <c r="J342" s="83" t="s">
        <v>611</v>
      </c>
      <c r="K342" s="101"/>
      <c r="L342" s="102"/>
      <c r="M342" s="83" t="s">
        <v>504</v>
      </c>
      <c r="N342" s="100"/>
      <c r="O342" s="100"/>
      <c r="P342" s="100"/>
      <c r="Q342" s="89">
        <v>1.1599999999999999</v>
      </c>
      <c r="R342" s="90" t="s">
        <v>505</v>
      </c>
      <c r="S342" s="108"/>
      <c r="T342" s="93" t="s">
        <v>346</v>
      </c>
      <c r="U342" s="83" t="s">
        <v>612</v>
      </c>
      <c r="V342" s="83" t="s">
        <v>270</v>
      </c>
      <c r="W342" s="83" t="s">
        <v>334</v>
      </c>
    </row>
    <row r="343" spans="3:23" ht="220.2" hidden="1" customHeight="1">
      <c r="C343" s="78"/>
      <c r="D343" s="96"/>
      <c r="E343" s="96"/>
      <c r="F343" s="79" t="s">
        <v>335</v>
      </c>
      <c r="G343" s="96"/>
      <c r="H343" s="96"/>
      <c r="I343" s="96"/>
      <c r="J343" s="83" t="s">
        <v>613</v>
      </c>
      <c r="K343" s="101"/>
      <c r="L343" s="102"/>
      <c r="M343" s="83" t="s">
        <v>560</v>
      </c>
      <c r="N343" s="100"/>
      <c r="O343" s="100"/>
      <c r="P343" s="100"/>
      <c r="Q343" s="89">
        <v>5.8</v>
      </c>
      <c r="R343" s="90" t="s">
        <v>505</v>
      </c>
      <c r="S343" s="108"/>
      <c r="T343" s="93" t="s">
        <v>346</v>
      </c>
      <c r="U343" s="83" t="s">
        <v>614</v>
      </c>
      <c r="V343" s="83" t="s">
        <v>270</v>
      </c>
      <c r="W343" s="83" t="s">
        <v>334</v>
      </c>
    </row>
    <row r="344" spans="3:23" ht="220.2" hidden="1" customHeight="1">
      <c r="C344" s="78"/>
      <c r="D344" s="96"/>
      <c r="E344" s="96"/>
      <c r="F344" s="79" t="s">
        <v>335</v>
      </c>
      <c r="G344" s="96"/>
      <c r="H344" s="96"/>
      <c r="I344" s="96"/>
      <c r="J344" s="83" t="s">
        <v>615</v>
      </c>
      <c r="K344" s="101"/>
      <c r="L344" s="102"/>
      <c r="M344" s="83" t="s">
        <v>560</v>
      </c>
      <c r="N344" s="100"/>
      <c r="O344" s="100"/>
      <c r="P344" s="100"/>
      <c r="Q344" s="89">
        <v>5.8</v>
      </c>
      <c r="R344" s="90" t="s">
        <v>505</v>
      </c>
      <c r="S344" s="108"/>
      <c r="T344" s="93" t="s">
        <v>346</v>
      </c>
      <c r="U344" s="83" t="s">
        <v>616</v>
      </c>
      <c r="V344" s="83" t="s">
        <v>270</v>
      </c>
      <c r="W344" s="83" t="s">
        <v>334</v>
      </c>
    </row>
    <row r="345" spans="3:23" ht="84" hidden="1">
      <c r="C345" s="78" t="s">
        <v>275</v>
      </c>
      <c r="D345" s="96"/>
      <c r="E345" s="96"/>
      <c r="F345" s="79" t="s">
        <v>617</v>
      </c>
      <c r="G345" s="96"/>
      <c r="H345" s="96"/>
      <c r="I345" s="96"/>
      <c r="J345" s="83" t="s">
        <v>618</v>
      </c>
      <c r="K345" s="101"/>
      <c r="L345" s="102"/>
      <c r="M345" s="83" t="s">
        <v>619</v>
      </c>
      <c r="N345" s="100"/>
      <c r="O345" s="100"/>
      <c r="P345" s="100"/>
      <c r="Q345" s="89">
        <v>2134500</v>
      </c>
      <c r="R345" s="90" t="s">
        <v>620</v>
      </c>
      <c r="S345" s="108"/>
      <c r="T345" s="93" t="s">
        <v>621</v>
      </c>
      <c r="U345" s="83" t="s">
        <v>622</v>
      </c>
      <c r="V345" s="83" t="s">
        <v>270</v>
      </c>
      <c r="W345" s="83" t="s">
        <v>334</v>
      </c>
    </row>
    <row r="346" spans="3:23" ht="132" hidden="1">
      <c r="C346" s="94" t="s">
        <v>275</v>
      </c>
      <c r="D346" s="98"/>
      <c r="E346" s="98"/>
      <c r="F346" s="79" t="s">
        <v>623</v>
      </c>
      <c r="G346" s="98"/>
      <c r="H346" s="98"/>
      <c r="I346" s="98"/>
      <c r="J346" s="83" t="s">
        <v>624</v>
      </c>
      <c r="K346" s="101"/>
      <c r="L346" s="102"/>
      <c r="M346" s="83" t="s">
        <v>625</v>
      </c>
      <c r="N346" s="100"/>
      <c r="O346" s="100"/>
      <c r="P346" s="100"/>
      <c r="Q346" s="83">
        <v>204944.3</v>
      </c>
      <c r="R346" s="109">
        <v>41459</v>
      </c>
      <c r="S346" s="99"/>
      <c r="T346" s="93" t="s">
        <v>626</v>
      </c>
      <c r="U346" s="83" t="s">
        <v>627</v>
      </c>
      <c r="V346" s="83" t="s">
        <v>270</v>
      </c>
      <c r="W346" s="83" t="s">
        <v>334</v>
      </c>
    </row>
    <row r="347" spans="3:23" ht="96" hidden="1">
      <c r="C347" s="78" t="s">
        <v>275</v>
      </c>
      <c r="D347" s="96"/>
      <c r="E347" s="96"/>
      <c r="F347" s="79" t="s">
        <v>335</v>
      </c>
      <c r="G347" s="96"/>
      <c r="H347" s="96"/>
      <c r="I347" s="96"/>
      <c r="J347" s="83" t="s">
        <v>628</v>
      </c>
      <c r="K347" s="101"/>
      <c r="L347" s="102"/>
      <c r="M347" s="83" t="s">
        <v>629</v>
      </c>
      <c r="N347" s="100"/>
      <c r="O347" s="100"/>
      <c r="P347" s="100"/>
      <c r="Q347" s="89">
        <v>2185259.37</v>
      </c>
      <c r="R347" s="90" t="s">
        <v>630</v>
      </c>
      <c r="S347" s="108"/>
      <c r="T347" s="93" t="s">
        <v>631</v>
      </c>
      <c r="U347" s="83" t="s">
        <v>632</v>
      </c>
      <c r="V347" s="83" t="s">
        <v>270</v>
      </c>
      <c r="W347" s="83" t="s">
        <v>334</v>
      </c>
    </row>
    <row r="348" spans="3:23" ht="96" hidden="1">
      <c r="C348" s="78" t="s">
        <v>275</v>
      </c>
      <c r="D348" s="96"/>
      <c r="E348" s="96"/>
      <c r="F348" s="79" t="s">
        <v>335</v>
      </c>
      <c r="G348" s="96"/>
      <c r="H348" s="96"/>
      <c r="I348" s="96"/>
      <c r="J348" s="83" t="s">
        <v>633</v>
      </c>
      <c r="K348" s="101"/>
      <c r="L348" s="102"/>
      <c r="M348" s="83" t="s">
        <v>634</v>
      </c>
      <c r="N348" s="100"/>
      <c r="O348" s="100"/>
      <c r="P348" s="100"/>
      <c r="Q348" s="89">
        <v>520.38</v>
      </c>
      <c r="R348" s="90" t="s">
        <v>630</v>
      </c>
      <c r="S348" s="108"/>
      <c r="T348" s="93" t="s">
        <v>631</v>
      </c>
      <c r="U348" s="83" t="s">
        <v>635</v>
      </c>
      <c r="V348" s="83" t="s">
        <v>270</v>
      </c>
      <c r="W348" s="83" t="s">
        <v>334</v>
      </c>
    </row>
    <row r="349" spans="3:23" ht="96" hidden="1">
      <c r="C349" s="78" t="s">
        <v>275</v>
      </c>
      <c r="D349" s="96"/>
      <c r="E349" s="96"/>
      <c r="F349" s="79" t="s">
        <v>335</v>
      </c>
      <c r="G349" s="96"/>
      <c r="H349" s="96"/>
      <c r="I349" s="96"/>
      <c r="J349" s="83" t="s">
        <v>636</v>
      </c>
      <c r="K349" s="101"/>
      <c r="L349" s="102"/>
      <c r="M349" s="83" t="s">
        <v>637</v>
      </c>
      <c r="N349" s="100"/>
      <c r="O349" s="100"/>
      <c r="P349" s="100"/>
      <c r="Q349" s="89">
        <v>142598.82</v>
      </c>
      <c r="R349" s="90" t="s">
        <v>630</v>
      </c>
      <c r="S349" s="108"/>
      <c r="T349" s="93" t="s">
        <v>631</v>
      </c>
      <c r="U349" s="83" t="s">
        <v>638</v>
      </c>
      <c r="V349" s="83" t="s">
        <v>270</v>
      </c>
      <c r="W349" s="83" t="s">
        <v>334</v>
      </c>
    </row>
    <row r="350" spans="3:23" ht="96" hidden="1">
      <c r="C350" s="78" t="s">
        <v>275</v>
      </c>
      <c r="D350" s="96"/>
      <c r="E350" s="96"/>
      <c r="F350" s="79" t="s">
        <v>335</v>
      </c>
      <c r="G350" s="96"/>
      <c r="H350" s="96"/>
      <c r="I350" s="96"/>
      <c r="J350" s="83" t="s">
        <v>639</v>
      </c>
      <c r="K350" s="101"/>
      <c r="L350" s="102"/>
      <c r="M350" s="83" t="s">
        <v>640</v>
      </c>
      <c r="N350" s="100"/>
      <c r="O350" s="100"/>
      <c r="P350" s="100"/>
      <c r="Q350" s="89">
        <v>21926.52</v>
      </c>
      <c r="R350" s="90" t="s">
        <v>630</v>
      </c>
      <c r="S350" s="108"/>
      <c r="T350" s="93" t="s">
        <v>631</v>
      </c>
      <c r="U350" s="83" t="s">
        <v>641</v>
      </c>
      <c r="V350" s="83" t="s">
        <v>270</v>
      </c>
      <c r="W350" s="83" t="s">
        <v>334</v>
      </c>
    </row>
    <row r="351" spans="3:23" ht="96" hidden="1">
      <c r="C351" s="78" t="s">
        <v>275</v>
      </c>
      <c r="D351" s="96"/>
      <c r="E351" s="96"/>
      <c r="F351" s="79" t="s">
        <v>335</v>
      </c>
      <c r="G351" s="96"/>
      <c r="H351" s="96"/>
      <c r="I351" s="96"/>
      <c r="J351" s="83" t="s">
        <v>642</v>
      </c>
      <c r="K351" s="101"/>
      <c r="L351" s="102"/>
      <c r="M351" s="83" t="s">
        <v>643</v>
      </c>
      <c r="N351" s="100"/>
      <c r="O351" s="100"/>
      <c r="P351" s="100"/>
      <c r="Q351" s="89">
        <v>72412648.349999994</v>
      </c>
      <c r="R351" s="90" t="s">
        <v>630</v>
      </c>
      <c r="S351" s="108"/>
      <c r="T351" s="93" t="s">
        <v>631</v>
      </c>
      <c r="U351" s="83" t="s">
        <v>644</v>
      </c>
      <c r="V351" s="83" t="s">
        <v>270</v>
      </c>
      <c r="W351" s="83" t="s">
        <v>334</v>
      </c>
    </row>
    <row r="352" spans="3:23" ht="240" hidden="1">
      <c r="C352" s="78" t="s">
        <v>275</v>
      </c>
      <c r="D352" s="96"/>
      <c r="E352" s="96"/>
      <c r="F352" s="79" t="s">
        <v>335</v>
      </c>
      <c r="G352" s="96"/>
      <c r="H352" s="96"/>
      <c r="I352" s="96"/>
      <c r="J352" s="83" t="s">
        <v>645</v>
      </c>
      <c r="K352" s="101"/>
      <c r="L352" s="102"/>
      <c r="M352" s="83" t="s">
        <v>646</v>
      </c>
      <c r="N352" s="100"/>
      <c r="O352" s="100"/>
      <c r="P352" s="100"/>
      <c r="Q352" s="89">
        <v>427446.95</v>
      </c>
      <c r="R352" s="90" t="s">
        <v>647</v>
      </c>
      <c r="S352" s="108"/>
      <c r="T352" s="93" t="s">
        <v>648</v>
      </c>
      <c r="U352" s="89" t="s">
        <v>649</v>
      </c>
      <c r="V352" s="89" t="s">
        <v>270</v>
      </c>
      <c r="W352" s="83" t="s">
        <v>650</v>
      </c>
    </row>
    <row r="353" spans="3:23" ht="192" hidden="1">
      <c r="C353" s="78" t="s">
        <v>275</v>
      </c>
      <c r="D353" s="82"/>
      <c r="E353" s="82"/>
      <c r="F353" s="79" t="s">
        <v>335</v>
      </c>
      <c r="G353" s="65"/>
      <c r="H353" s="65"/>
      <c r="I353" s="65"/>
      <c r="J353" s="83" t="s">
        <v>651</v>
      </c>
      <c r="K353" s="41"/>
      <c r="L353" s="30"/>
      <c r="M353" s="83" t="s">
        <v>652</v>
      </c>
      <c r="N353" s="82"/>
      <c r="O353" s="82"/>
      <c r="P353" s="82"/>
      <c r="Q353" s="91">
        <v>13765.04</v>
      </c>
      <c r="R353" s="90">
        <v>41606</v>
      </c>
      <c r="S353" s="92"/>
      <c r="T353" s="93" t="s">
        <v>653</v>
      </c>
      <c r="U353" s="89" t="s">
        <v>654</v>
      </c>
      <c r="V353" s="89" t="s">
        <v>270</v>
      </c>
      <c r="W353" s="83" t="s">
        <v>334</v>
      </c>
    </row>
    <row r="354" spans="3:23" ht="240" hidden="1">
      <c r="C354" s="78" t="s">
        <v>275</v>
      </c>
      <c r="D354" s="82"/>
      <c r="E354" s="82"/>
      <c r="F354" s="79" t="s">
        <v>335</v>
      </c>
      <c r="G354" s="65"/>
      <c r="H354" s="65"/>
      <c r="I354" s="65"/>
      <c r="J354" s="83" t="s">
        <v>651</v>
      </c>
      <c r="K354" s="41"/>
      <c r="L354" s="30"/>
      <c r="M354" s="83" t="s">
        <v>652</v>
      </c>
      <c r="N354" s="82"/>
      <c r="O354" s="82"/>
      <c r="P354" s="82"/>
      <c r="Q354" s="91">
        <v>13765.04</v>
      </c>
      <c r="R354" s="90">
        <v>41606</v>
      </c>
      <c r="S354" s="92"/>
      <c r="T354" s="93" t="s">
        <v>648</v>
      </c>
      <c r="U354" s="89" t="s">
        <v>654</v>
      </c>
      <c r="V354" s="89" t="s">
        <v>270</v>
      </c>
      <c r="W354" s="83" t="s">
        <v>650</v>
      </c>
    </row>
    <row r="355" spans="3:23" ht="216" hidden="1">
      <c r="C355" s="78" t="s">
        <v>275</v>
      </c>
      <c r="D355" s="82"/>
      <c r="E355" s="82"/>
      <c r="F355" s="79" t="s">
        <v>335</v>
      </c>
      <c r="G355" s="65"/>
      <c r="H355" s="65"/>
      <c r="I355" s="65"/>
      <c r="J355" s="83" t="s">
        <v>655</v>
      </c>
      <c r="K355" s="41"/>
      <c r="L355" s="30"/>
      <c r="M355" s="83" t="s">
        <v>656</v>
      </c>
      <c r="N355" s="82"/>
      <c r="O355" s="82"/>
      <c r="P355" s="82"/>
      <c r="Q355" s="91">
        <v>17488.28</v>
      </c>
      <c r="R355" s="90" t="s">
        <v>657</v>
      </c>
      <c r="S355" s="92"/>
      <c r="T355" s="93" t="s">
        <v>658</v>
      </c>
      <c r="U355" s="89" t="s">
        <v>659</v>
      </c>
      <c r="V355" s="89" t="s">
        <v>270</v>
      </c>
      <c r="W355" s="83" t="s">
        <v>650</v>
      </c>
    </row>
    <row r="356" spans="3:23" ht="240" hidden="1">
      <c r="C356" s="78" t="s">
        <v>275</v>
      </c>
      <c r="D356" s="82"/>
      <c r="E356" s="82"/>
      <c r="F356" s="79" t="s">
        <v>335</v>
      </c>
      <c r="G356" s="65"/>
      <c r="H356" s="65"/>
      <c r="I356" s="65"/>
      <c r="J356" s="83" t="s">
        <v>660</v>
      </c>
      <c r="K356" s="41"/>
      <c r="L356" s="30"/>
      <c r="M356" s="83" t="s">
        <v>661</v>
      </c>
      <c r="N356" s="82"/>
      <c r="O356" s="82"/>
      <c r="P356" s="82"/>
      <c r="Q356" s="91">
        <v>70455.42</v>
      </c>
      <c r="R356" s="90" t="s">
        <v>662</v>
      </c>
      <c r="S356" s="92"/>
      <c r="T356" s="93" t="s">
        <v>663</v>
      </c>
      <c r="U356" s="89" t="s">
        <v>664</v>
      </c>
      <c r="V356" s="89" t="s">
        <v>270</v>
      </c>
      <c r="W356" s="83" t="s">
        <v>334</v>
      </c>
    </row>
    <row r="357" spans="3:23" ht="240" hidden="1">
      <c r="C357" s="78" t="s">
        <v>275</v>
      </c>
      <c r="D357" s="82"/>
      <c r="E357" s="82"/>
      <c r="F357" s="79" t="s">
        <v>335</v>
      </c>
      <c r="G357" s="65"/>
      <c r="H357" s="65"/>
      <c r="I357" s="65"/>
      <c r="J357" s="83" t="s">
        <v>665</v>
      </c>
      <c r="K357" s="41"/>
      <c r="L357" s="30"/>
      <c r="M357" s="83" t="s">
        <v>666</v>
      </c>
      <c r="N357" s="82"/>
      <c r="O357" s="82"/>
      <c r="P357" s="82"/>
      <c r="Q357" s="91">
        <v>673255.2</v>
      </c>
      <c r="R357" s="90" t="s">
        <v>662</v>
      </c>
      <c r="S357" s="92"/>
      <c r="T357" s="93" t="s">
        <v>667</v>
      </c>
      <c r="U357" s="89" t="s">
        <v>668</v>
      </c>
      <c r="V357" s="89" t="s">
        <v>270</v>
      </c>
      <c r="W357" s="83" t="s">
        <v>334</v>
      </c>
    </row>
    <row r="358" spans="3:23" ht="192" hidden="1">
      <c r="C358" s="78" t="s">
        <v>275</v>
      </c>
      <c r="D358" s="82"/>
      <c r="E358" s="82"/>
      <c r="F358" s="79" t="s">
        <v>669</v>
      </c>
      <c r="G358" s="65"/>
      <c r="H358" s="65"/>
      <c r="I358" s="65"/>
      <c r="J358" s="83" t="s">
        <v>670</v>
      </c>
      <c r="K358" s="41"/>
      <c r="L358" s="30"/>
      <c r="M358" s="83" t="s">
        <v>671</v>
      </c>
      <c r="N358" s="82"/>
      <c r="O358" s="82"/>
      <c r="P358" s="82"/>
      <c r="Q358" s="91">
        <v>6986.25</v>
      </c>
      <c r="R358" s="90">
        <v>41519</v>
      </c>
      <c r="S358" s="92"/>
      <c r="T358" s="93" t="s">
        <v>672</v>
      </c>
      <c r="U358" s="89" t="s">
        <v>673</v>
      </c>
      <c r="V358" s="89" t="s">
        <v>270</v>
      </c>
      <c r="W358" s="83" t="s">
        <v>334</v>
      </c>
    </row>
    <row r="359" spans="3:23" ht="192" hidden="1">
      <c r="C359" s="78" t="s">
        <v>275</v>
      </c>
      <c r="D359" s="82"/>
      <c r="E359" s="82"/>
      <c r="F359" s="79" t="s">
        <v>669</v>
      </c>
      <c r="G359" s="65"/>
      <c r="H359" s="65"/>
      <c r="I359" s="65"/>
      <c r="J359" s="83" t="s">
        <v>674</v>
      </c>
      <c r="K359" s="41"/>
      <c r="L359" s="30"/>
      <c r="M359" s="83" t="s">
        <v>675</v>
      </c>
      <c r="N359" s="82"/>
      <c r="O359" s="82"/>
      <c r="P359" s="82"/>
      <c r="Q359" s="91">
        <v>55566.39</v>
      </c>
      <c r="R359" s="90">
        <v>41521</v>
      </c>
      <c r="S359" s="92"/>
      <c r="T359" s="93" t="s">
        <v>672</v>
      </c>
      <c r="U359" s="89" t="s">
        <v>676</v>
      </c>
      <c r="V359" s="89" t="s">
        <v>270</v>
      </c>
      <c r="W359" s="83" t="s">
        <v>334</v>
      </c>
    </row>
    <row r="360" spans="3:23" ht="120" hidden="1">
      <c r="C360" s="78" t="s">
        <v>275</v>
      </c>
      <c r="D360" s="82"/>
      <c r="E360" s="82"/>
      <c r="F360" s="79" t="s">
        <v>291</v>
      </c>
      <c r="G360" s="65"/>
      <c r="H360" s="65"/>
      <c r="I360" s="65"/>
      <c r="J360" s="83" t="s">
        <v>677</v>
      </c>
      <c r="K360" s="41"/>
      <c r="L360" s="30"/>
      <c r="M360" s="83" t="s">
        <v>678</v>
      </c>
      <c r="N360" s="82"/>
      <c r="O360" s="82"/>
      <c r="P360" s="82"/>
      <c r="Q360" s="91">
        <v>10499573.279999999</v>
      </c>
      <c r="R360" s="90">
        <v>41591</v>
      </c>
      <c r="S360" s="92"/>
      <c r="T360" s="93" t="s">
        <v>679</v>
      </c>
      <c r="U360" s="89" t="s">
        <v>680</v>
      </c>
      <c r="V360" s="89" t="s">
        <v>270</v>
      </c>
      <c r="W360" s="83" t="s">
        <v>650</v>
      </c>
    </row>
    <row r="361" spans="3:23" ht="120" hidden="1">
      <c r="C361" s="78" t="s">
        <v>275</v>
      </c>
      <c r="D361" s="82"/>
      <c r="E361" s="82"/>
      <c r="F361" s="79" t="s">
        <v>291</v>
      </c>
      <c r="G361" s="65"/>
      <c r="H361" s="65"/>
      <c r="I361" s="65"/>
      <c r="J361" s="83" t="s">
        <v>681</v>
      </c>
      <c r="K361" s="41"/>
      <c r="L361" s="30"/>
      <c r="M361" s="83" t="s">
        <v>682</v>
      </c>
      <c r="N361" s="82"/>
      <c r="O361" s="82"/>
      <c r="P361" s="82"/>
      <c r="Q361" s="91">
        <v>2172020.64</v>
      </c>
      <c r="R361" s="90">
        <v>41591</v>
      </c>
      <c r="S361" s="92"/>
      <c r="T361" s="93" t="s">
        <v>679</v>
      </c>
      <c r="U361" s="89" t="s">
        <v>683</v>
      </c>
      <c r="V361" s="89" t="s">
        <v>270</v>
      </c>
      <c r="W361" s="83" t="s">
        <v>650</v>
      </c>
    </row>
    <row r="362" spans="3:23" ht="204" hidden="1">
      <c r="C362" s="78" t="s">
        <v>275</v>
      </c>
      <c r="D362" s="82"/>
      <c r="E362" s="82"/>
      <c r="F362" s="79" t="s">
        <v>291</v>
      </c>
      <c r="G362" s="65"/>
      <c r="H362" s="65"/>
      <c r="I362" s="65"/>
      <c r="J362" s="83" t="s">
        <v>684</v>
      </c>
      <c r="K362" s="41"/>
      <c r="L362" s="30"/>
      <c r="M362" s="83" t="s">
        <v>685</v>
      </c>
      <c r="N362" s="82"/>
      <c r="O362" s="82"/>
      <c r="P362" s="82"/>
      <c r="Q362" s="91">
        <v>18458.189999999999</v>
      </c>
      <c r="R362" s="90">
        <v>41606</v>
      </c>
      <c r="S362" s="92"/>
      <c r="T362" s="93" t="s">
        <v>686</v>
      </c>
      <c r="U362" s="89" t="s">
        <v>687</v>
      </c>
      <c r="V362" s="89" t="s">
        <v>270</v>
      </c>
      <c r="W362" s="83" t="s">
        <v>334</v>
      </c>
    </row>
    <row r="363" spans="3:23" ht="204" hidden="1">
      <c r="C363" s="78" t="s">
        <v>275</v>
      </c>
      <c r="D363" s="82"/>
      <c r="E363" s="82"/>
      <c r="F363" s="79" t="s">
        <v>291</v>
      </c>
      <c r="G363" s="65"/>
      <c r="H363" s="65"/>
      <c r="I363" s="65"/>
      <c r="J363" s="83" t="s">
        <v>688</v>
      </c>
      <c r="K363" s="41"/>
      <c r="L363" s="30"/>
      <c r="M363" s="83" t="s">
        <v>689</v>
      </c>
      <c r="N363" s="82"/>
      <c r="O363" s="82"/>
      <c r="P363" s="82"/>
      <c r="Q363" s="91">
        <v>29400</v>
      </c>
      <c r="R363" s="90">
        <v>41697</v>
      </c>
      <c r="S363" s="92"/>
      <c r="T363" s="93" t="s">
        <v>690</v>
      </c>
      <c r="U363" s="89" t="s">
        <v>691</v>
      </c>
      <c r="V363" s="89" t="s">
        <v>270</v>
      </c>
      <c r="W363" s="83" t="s">
        <v>334</v>
      </c>
    </row>
    <row r="364" spans="3:23" ht="228" hidden="1">
      <c r="C364" s="78" t="s">
        <v>275</v>
      </c>
      <c r="D364" s="82"/>
      <c r="E364" s="82"/>
      <c r="F364" s="79" t="s">
        <v>291</v>
      </c>
      <c r="G364" s="65"/>
      <c r="H364" s="65"/>
      <c r="I364" s="65"/>
      <c r="J364" s="83" t="s">
        <v>692</v>
      </c>
      <c r="K364" s="41"/>
      <c r="L364" s="30"/>
      <c r="M364" s="83" t="s">
        <v>693</v>
      </c>
      <c r="N364" s="82"/>
      <c r="O364" s="82"/>
      <c r="P364" s="82"/>
      <c r="Q364" s="91">
        <v>723219.42</v>
      </c>
      <c r="R364" s="90">
        <v>41697</v>
      </c>
      <c r="S364" s="92"/>
      <c r="T364" s="93" t="s">
        <v>694</v>
      </c>
      <c r="U364" s="89" t="s">
        <v>695</v>
      </c>
      <c r="V364" s="89" t="s">
        <v>270</v>
      </c>
      <c r="W364" s="83" t="s">
        <v>334</v>
      </c>
    </row>
    <row r="365" spans="3:23" ht="216" hidden="1">
      <c r="C365" s="78" t="s">
        <v>275</v>
      </c>
      <c r="D365" s="82"/>
      <c r="E365" s="82"/>
      <c r="F365" s="79" t="s">
        <v>696</v>
      </c>
      <c r="G365" s="65"/>
      <c r="H365" s="65"/>
      <c r="I365" s="65"/>
      <c r="J365" s="83" t="s">
        <v>697</v>
      </c>
      <c r="K365" s="41"/>
      <c r="L365" s="30"/>
      <c r="M365" s="83" t="s">
        <v>698</v>
      </c>
      <c r="N365" s="82"/>
      <c r="O365" s="82"/>
      <c r="P365" s="82"/>
      <c r="Q365" s="91">
        <v>0.23</v>
      </c>
      <c r="R365" s="90" t="s">
        <v>699</v>
      </c>
      <c r="S365" s="92"/>
      <c r="T365" s="93" t="s">
        <v>700</v>
      </c>
      <c r="U365" s="89" t="s">
        <v>701</v>
      </c>
      <c r="V365" s="89" t="s">
        <v>270</v>
      </c>
      <c r="W365" s="83" t="s">
        <v>334</v>
      </c>
    </row>
    <row r="366" spans="3:23" ht="216" hidden="1">
      <c r="C366" s="78" t="s">
        <v>275</v>
      </c>
      <c r="D366" s="82"/>
      <c r="E366" s="82"/>
      <c r="F366" s="79" t="s">
        <v>696</v>
      </c>
      <c r="G366" s="65"/>
      <c r="H366" s="65"/>
      <c r="I366" s="65"/>
      <c r="J366" s="83" t="s">
        <v>702</v>
      </c>
      <c r="K366" s="41"/>
      <c r="L366" s="30"/>
      <c r="M366" s="83" t="s">
        <v>698</v>
      </c>
      <c r="N366" s="82"/>
      <c r="O366" s="82"/>
      <c r="P366" s="82"/>
      <c r="Q366" s="91">
        <v>0.23</v>
      </c>
      <c r="R366" s="90" t="s">
        <v>699</v>
      </c>
      <c r="S366" s="92"/>
      <c r="T366" s="93" t="s">
        <v>700</v>
      </c>
      <c r="U366" s="89" t="s">
        <v>703</v>
      </c>
      <c r="V366" s="89" t="s">
        <v>270</v>
      </c>
      <c r="W366" s="83" t="s">
        <v>334</v>
      </c>
    </row>
    <row r="367" spans="3:23" ht="216" hidden="1">
      <c r="C367" s="78" t="s">
        <v>275</v>
      </c>
      <c r="D367" s="82"/>
      <c r="E367" s="82"/>
      <c r="F367" s="79" t="s">
        <v>696</v>
      </c>
      <c r="G367" s="65"/>
      <c r="H367" s="65"/>
      <c r="I367" s="65"/>
      <c r="J367" s="83" t="s">
        <v>704</v>
      </c>
      <c r="K367" s="41"/>
      <c r="L367" s="30"/>
      <c r="M367" s="83" t="s">
        <v>705</v>
      </c>
      <c r="N367" s="82"/>
      <c r="O367" s="82"/>
      <c r="P367" s="82"/>
      <c r="Q367" s="91">
        <v>5.75</v>
      </c>
      <c r="R367" s="90" t="s">
        <v>699</v>
      </c>
      <c r="S367" s="92"/>
      <c r="T367" s="93" t="s">
        <v>700</v>
      </c>
      <c r="U367" s="89" t="s">
        <v>706</v>
      </c>
      <c r="V367" s="89" t="s">
        <v>270</v>
      </c>
      <c r="W367" s="83" t="s">
        <v>334</v>
      </c>
    </row>
    <row r="368" spans="3:23" ht="216" hidden="1">
      <c r="C368" s="78" t="s">
        <v>275</v>
      </c>
      <c r="D368" s="82"/>
      <c r="E368" s="82"/>
      <c r="F368" s="79" t="s">
        <v>696</v>
      </c>
      <c r="G368" s="65"/>
      <c r="H368" s="65"/>
      <c r="I368" s="65"/>
      <c r="J368" s="83" t="s">
        <v>707</v>
      </c>
      <c r="K368" s="41"/>
      <c r="L368" s="30"/>
      <c r="M368" s="83" t="s">
        <v>698</v>
      </c>
      <c r="N368" s="82"/>
      <c r="O368" s="82"/>
      <c r="P368" s="82"/>
      <c r="Q368" s="91">
        <v>0.23</v>
      </c>
      <c r="R368" s="90" t="s">
        <v>699</v>
      </c>
      <c r="S368" s="92"/>
      <c r="T368" s="93" t="s">
        <v>700</v>
      </c>
      <c r="U368" s="89" t="s">
        <v>708</v>
      </c>
      <c r="V368" s="89" t="s">
        <v>270</v>
      </c>
      <c r="W368" s="83" t="s">
        <v>334</v>
      </c>
    </row>
    <row r="369" spans="3:23" ht="216" hidden="1">
      <c r="C369" s="78" t="s">
        <v>275</v>
      </c>
      <c r="D369" s="82"/>
      <c r="E369" s="82"/>
      <c r="F369" s="79" t="s">
        <v>696</v>
      </c>
      <c r="G369" s="65"/>
      <c r="H369" s="65"/>
      <c r="I369" s="65"/>
      <c r="J369" s="83" t="s">
        <v>709</v>
      </c>
      <c r="K369" s="41"/>
      <c r="L369" s="30"/>
      <c r="M369" s="83" t="s">
        <v>698</v>
      </c>
      <c r="N369" s="82"/>
      <c r="O369" s="82"/>
      <c r="P369" s="82"/>
      <c r="Q369" s="91">
        <v>0.23</v>
      </c>
      <c r="R369" s="90" t="s">
        <v>699</v>
      </c>
      <c r="S369" s="92"/>
      <c r="T369" s="93" t="s">
        <v>700</v>
      </c>
      <c r="U369" s="89" t="s">
        <v>710</v>
      </c>
      <c r="V369" s="89" t="s">
        <v>270</v>
      </c>
      <c r="W369" s="83" t="s">
        <v>334</v>
      </c>
    </row>
    <row r="370" spans="3:23" ht="216" hidden="1">
      <c r="C370" s="78" t="s">
        <v>275</v>
      </c>
      <c r="D370" s="82"/>
      <c r="E370" s="82"/>
      <c r="F370" s="79" t="s">
        <v>696</v>
      </c>
      <c r="G370" s="65"/>
      <c r="H370" s="65"/>
      <c r="I370" s="65"/>
      <c r="J370" s="83" t="s">
        <v>711</v>
      </c>
      <c r="K370" s="41"/>
      <c r="L370" s="30"/>
      <c r="M370" s="83" t="s">
        <v>698</v>
      </c>
      <c r="N370" s="82"/>
      <c r="O370" s="82"/>
      <c r="P370" s="82"/>
      <c r="Q370" s="91">
        <v>0.23</v>
      </c>
      <c r="R370" s="90" t="s">
        <v>699</v>
      </c>
      <c r="S370" s="92"/>
      <c r="T370" s="93" t="s">
        <v>700</v>
      </c>
      <c r="U370" s="89" t="s">
        <v>712</v>
      </c>
      <c r="V370" s="89" t="s">
        <v>270</v>
      </c>
      <c r="W370" s="83" t="s">
        <v>334</v>
      </c>
    </row>
    <row r="371" spans="3:23" ht="216" hidden="1">
      <c r="C371" s="78" t="s">
        <v>275</v>
      </c>
      <c r="D371" s="82"/>
      <c r="E371" s="82"/>
      <c r="F371" s="79" t="s">
        <v>696</v>
      </c>
      <c r="G371" s="65"/>
      <c r="H371" s="65"/>
      <c r="I371" s="65"/>
      <c r="J371" s="83" t="s">
        <v>713</v>
      </c>
      <c r="K371" s="41"/>
      <c r="L371" s="30"/>
      <c r="M371" s="83" t="s">
        <v>698</v>
      </c>
      <c r="N371" s="82"/>
      <c r="O371" s="82"/>
      <c r="P371" s="82"/>
      <c r="Q371" s="91">
        <v>0.23</v>
      </c>
      <c r="R371" s="90" t="s">
        <v>699</v>
      </c>
      <c r="S371" s="92"/>
      <c r="T371" s="93" t="s">
        <v>700</v>
      </c>
      <c r="U371" s="89" t="s">
        <v>714</v>
      </c>
      <c r="V371" s="89" t="s">
        <v>270</v>
      </c>
      <c r="W371" s="83" t="s">
        <v>334</v>
      </c>
    </row>
    <row r="372" spans="3:23" ht="204" hidden="1">
      <c r="C372" s="78" t="s">
        <v>275</v>
      </c>
      <c r="D372" s="82"/>
      <c r="E372" s="82"/>
      <c r="F372" s="79" t="s">
        <v>335</v>
      </c>
      <c r="G372" s="65"/>
      <c r="H372" s="65"/>
      <c r="I372" s="65"/>
      <c r="J372" s="83" t="s">
        <v>645</v>
      </c>
      <c r="K372" s="41"/>
      <c r="L372" s="30"/>
      <c r="M372" s="83" t="s">
        <v>715</v>
      </c>
      <c r="N372" s="82"/>
      <c r="O372" s="82"/>
      <c r="P372" s="82"/>
      <c r="Q372" s="91">
        <v>409958.67</v>
      </c>
      <c r="R372" s="90" t="s">
        <v>716</v>
      </c>
      <c r="S372" s="92"/>
      <c r="T372" s="93" t="s">
        <v>717</v>
      </c>
      <c r="U372" s="89" t="s">
        <v>718</v>
      </c>
      <c r="V372" s="89" t="s">
        <v>270</v>
      </c>
      <c r="W372" s="83" t="s">
        <v>334</v>
      </c>
    </row>
    <row r="373" spans="3:23" ht="216" hidden="1">
      <c r="C373" s="78" t="s">
        <v>275</v>
      </c>
      <c r="D373" s="82"/>
      <c r="E373" s="82"/>
      <c r="F373" s="79" t="s">
        <v>335</v>
      </c>
      <c r="G373" s="65"/>
      <c r="H373" s="65"/>
      <c r="I373" s="65"/>
      <c r="J373" s="83" t="s">
        <v>719</v>
      </c>
      <c r="K373" s="41"/>
      <c r="L373" s="30"/>
      <c r="M373" s="83" t="s">
        <v>720</v>
      </c>
      <c r="N373" s="82"/>
      <c r="O373" s="82"/>
      <c r="P373" s="82"/>
      <c r="Q373" s="91">
        <v>288206.33</v>
      </c>
      <c r="R373" s="90" t="s">
        <v>716</v>
      </c>
      <c r="S373" s="92"/>
      <c r="T373" s="93" t="s">
        <v>721</v>
      </c>
      <c r="U373" s="89" t="s">
        <v>722</v>
      </c>
      <c r="V373" s="89" t="s">
        <v>270</v>
      </c>
      <c r="W373" s="83" t="s">
        <v>334</v>
      </c>
    </row>
    <row r="374" spans="3:23" ht="204" hidden="1">
      <c r="C374" s="78" t="s">
        <v>275</v>
      </c>
      <c r="D374" s="82"/>
      <c r="E374" s="82"/>
      <c r="F374" s="79" t="s">
        <v>335</v>
      </c>
      <c r="G374" s="65"/>
      <c r="H374" s="65"/>
      <c r="I374" s="65"/>
      <c r="J374" s="83" t="s">
        <v>723</v>
      </c>
      <c r="K374" s="41"/>
      <c r="L374" s="30"/>
      <c r="M374" s="83" t="s">
        <v>724</v>
      </c>
      <c r="N374" s="82"/>
      <c r="O374" s="82"/>
      <c r="P374" s="82"/>
      <c r="Q374" s="91">
        <v>6782959.2599999998</v>
      </c>
      <c r="R374" s="90" t="s">
        <v>725</v>
      </c>
      <c r="S374" s="92"/>
      <c r="T374" s="93" t="s">
        <v>726</v>
      </c>
      <c r="U374" s="89" t="s">
        <v>727</v>
      </c>
      <c r="V374" s="89" t="s">
        <v>270</v>
      </c>
      <c r="W374" s="83" t="s">
        <v>334</v>
      </c>
    </row>
    <row r="375" spans="3:23" ht="204" hidden="1">
      <c r="C375" s="78" t="s">
        <v>275</v>
      </c>
      <c r="D375" s="82"/>
      <c r="E375" s="82"/>
      <c r="F375" s="79" t="s">
        <v>728</v>
      </c>
      <c r="G375" s="65"/>
      <c r="H375" s="65"/>
      <c r="I375" s="65"/>
      <c r="J375" s="83" t="s">
        <v>729</v>
      </c>
      <c r="K375" s="41"/>
      <c r="L375" s="30"/>
      <c r="M375" s="83" t="s">
        <v>730</v>
      </c>
      <c r="N375" s="82"/>
      <c r="O375" s="82"/>
      <c r="P375" s="82"/>
      <c r="Q375" s="91">
        <v>578664.03</v>
      </c>
      <c r="R375" s="90">
        <v>41992</v>
      </c>
      <c r="S375" s="92"/>
      <c r="T375" s="93" t="s">
        <v>731</v>
      </c>
      <c r="U375" s="89" t="s">
        <v>732</v>
      </c>
      <c r="V375" s="89" t="s">
        <v>270</v>
      </c>
      <c r="W375" s="83" t="s">
        <v>334</v>
      </c>
    </row>
    <row r="376" spans="3:23" ht="204" hidden="1">
      <c r="C376" s="78" t="s">
        <v>275</v>
      </c>
      <c r="D376" s="82"/>
      <c r="E376" s="82"/>
      <c r="F376" s="79" t="s">
        <v>733</v>
      </c>
      <c r="G376" s="65"/>
      <c r="H376" s="65"/>
      <c r="I376" s="65"/>
      <c r="J376" s="83" t="s">
        <v>734</v>
      </c>
      <c r="K376" s="41"/>
      <c r="L376" s="30"/>
      <c r="M376" s="83" t="s">
        <v>735</v>
      </c>
      <c r="N376" s="82"/>
      <c r="O376" s="82"/>
      <c r="P376" s="82"/>
      <c r="Q376" s="91">
        <v>3202175.97</v>
      </c>
      <c r="R376" s="90">
        <v>41992</v>
      </c>
      <c r="S376" s="92"/>
      <c r="T376" s="93" t="s">
        <v>736</v>
      </c>
      <c r="U376" s="89" t="s">
        <v>737</v>
      </c>
      <c r="V376" s="89" t="s">
        <v>270</v>
      </c>
      <c r="W376" s="83" t="s">
        <v>334</v>
      </c>
    </row>
    <row r="377" spans="3:23" ht="216" hidden="1">
      <c r="C377" s="78" t="s">
        <v>275</v>
      </c>
      <c r="D377" s="82"/>
      <c r="E377" s="82"/>
      <c r="F377" s="79" t="s">
        <v>335</v>
      </c>
      <c r="G377" s="65"/>
      <c r="H377" s="65"/>
      <c r="I377" s="65"/>
      <c r="J377" s="83" t="s">
        <v>738</v>
      </c>
      <c r="K377" s="41"/>
      <c r="L377" s="30"/>
      <c r="M377" s="83" t="s">
        <v>739</v>
      </c>
      <c r="N377" s="82"/>
      <c r="O377" s="82"/>
      <c r="P377" s="82"/>
      <c r="Q377" s="91">
        <v>345</v>
      </c>
      <c r="R377" s="90">
        <v>41668</v>
      </c>
      <c r="S377" s="92"/>
      <c r="T377" s="93" t="s">
        <v>740</v>
      </c>
      <c r="U377" s="89" t="s">
        <v>741</v>
      </c>
      <c r="V377" s="89" t="s">
        <v>270</v>
      </c>
      <c r="W377" s="83" t="s">
        <v>334</v>
      </c>
    </row>
    <row r="378" spans="3:23" ht="228" hidden="1">
      <c r="C378" s="78" t="s">
        <v>275</v>
      </c>
      <c r="D378" s="82"/>
      <c r="E378" s="82"/>
      <c r="F378" s="79" t="s">
        <v>291</v>
      </c>
      <c r="G378" s="65"/>
      <c r="H378" s="65"/>
      <c r="I378" s="65"/>
      <c r="J378" s="83" t="s">
        <v>742</v>
      </c>
      <c r="K378" s="41"/>
      <c r="L378" s="30"/>
      <c r="M378" s="83" t="s">
        <v>743</v>
      </c>
      <c r="N378" s="82"/>
      <c r="O378" s="82"/>
      <c r="P378" s="82"/>
      <c r="Q378" s="91">
        <v>11429715.99</v>
      </c>
      <c r="R378" s="90">
        <v>41711</v>
      </c>
      <c r="S378" s="92"/>
      <c r="T378" s="93" t="s">
        <v>744</v>
      </c>
      <c r="U378" s="89" t="s">
        <v>745</v>
      </c>
      <c r="V378" s="89" t="s">
        <v>270</v>
      </c>
      <c r="W378" s="83" t="s">
        <v>334</v>
      </c>
    </row>
    <row r="379" spans="3:23" ht="228" hidden="1">
      <c r="C379" s="78" t="s">
        <v>275</v>
      </c>
      <c r="D379" s="82"/>
      <c r="E379" s="82"/>
      <c r="F379" s="110" t="s">
        <v>291</v>
      </c>
      <c r="G379" s="65"/>
      <c r="H379" s="65"/>
      <c r="I379" s="65"/>
      <c r="J379" s="114" t="s">
        <v>748</v>
      </c>
      <c r="K379" s="92"/>
      <c r="L379" s="113"/>
      <c r="M379" s="114" t="s">
        <v>749</v>
      </c>
      <c r="N379" s="82"/>
      <c r="O379" s="82"/>
      <c r="P379" s="82"/>
      <c r="Q379" s="91">
        <v>3645.6</v>
      </c>
      <c r="R379" s="90">
        <v>42229</v>
      </c>
      <c r="S379" s="92"/>
      <c r="T379" s="89" t="s">
        <v>750</v>
      </c>
      <c r="U379" s="89" t="s">
        <v>751</v>
      </c>
      <c r="V379" s="89" t="s">
        <v>270</v>
      </c>
      <c r="W379" s="114" t="s">
        <v>334</v>
      </c>
    </row>
    <row r="380" spans="3:23" ht="60.6">
      <c r="C380" s="30" t="s">
        <v>777</v>
      </c>
      <c r="D380" s="30"/>
      <c r="E380" s="30"/>
      <c r="F380" s="77" t="s">
        <v>778</v>
      </c>
      <c r="G380" s="30"/>
      <c r="H380" s="30"/>
      <c r="I380" s="30"/>
      <c r="J380" s="30" t="s">
        <v>779</v>
      </c>
      <c r="K380" s="30"/>
      <c r="L380" s="30"/>
      <c r="M380" s="115" t="s">
        <v>780</v>
      </c>
      <c r="N380" s="30"/>
      <c r="O380" s="30"/>
      <c r="P380" s="30"/>
      <c r="Q380" s="30"/>
      <c r="R380" s="122">
        <v>45243</v>
      </c>
      <c r="S380" s="30"/>
      <c r="T380" s="11" t="s">
        <v>47</v>
      </c>
      <c r="U380" s="30"/>
      <c r="V380" s="115" t="s">
        <v>747</v>
      </c>
      <c r="W380" s="115" t="s">
        <v>770</v>
      </c>
    </row>
    <row r="381" spans="3:23" ht="60.6">
      <c r="C381" s="30" t="s">
        <v>777</v>
      </c>
      <c r="D381" s="30"/>
      <c r="E381" s="30"/>
      <c r="F381" s="77" t="s">
        <v>781</v>
      </c>
      <c r="G381" s="30"/>
      <c r="H381" s="30"/>
      <c r="I381" s="30"/>
      <c r="J381" s="30" t="s">
        <v>782</v>
      </c>
      <c r="K381" s="30"/>
      <c r="L381" s="30"/>
      <c r="M381" s="115" t="s">
        <v>783</v>
      </c>
      <c r="N381" s="30"/>
      <c r="O381" s="30"/>
      <c r="P381" s="30"/>
      <c r="Q381" s="30"/>
      <c r="R381" s="122">
        <v>45244</v>
      </c>
      <c r="S381" s="30"/>
      <c r="T381" s="11" t="s">
        <v>47</v>
      </c>
      <c r="U381" s="30"/>
      <c r="V381" s="115" t="s">
        <v>747</v>
      </c>
      <c r="W381" s="115" t="s">
        <v>770</v>
      </c>
    </row>
    <row r="382" spans="3:23" ht="60.6">
      <c r="C382" s="30" t="s">
        <v>777</v>
      </c>
      <c r="D382" s="30"/>
      <c r="E382" s="30"/>
      <c r="F382" s="77" t="s">
        <v>784</v>
      </c>
      <c r="G382" s="30"/>
      <c r="H382" s="30"/>
      <c r="I382" s="30"/>
      <c r="J382" s="30" t="s">
        <v>785</v>
      </c>
      <c r="K382" s="30"/>
      <c r="L382" s="30"/>
      <c r="M382" s="77" t="s">
        <v>786</v>
      </c>
      <c r="N382" s="30"/>
      <c r="O382" s="30"/>
      <c r="P382" s="30"/>
      <c r="Q382" s="30"/>
      <c r="R382" s="122">
        <v>45247</v>
      </c>
      <c r="S382" s="30"/>
      <c r="T382" s="11" t="s">
        <v>47</v>
      </c>
      <c r="U382" s="30"/>
      <c r="V382" s="115" t="s">
        <v>747</v>
      </c>
      <c r="W382" s="115" t="s">
        <v>770</v>
      </c>
    </row>
    <row r="383" spans="3:23" ht="60.6">
      <c r="C383" s="30" t="s">
        <v>777</v>
      </c>
      <c r="D383" s="30"/>
      <c r="E383" s="30"/>
      <c r="F383" s="77" t="s">
        <v>787</v>
      </c>
      <c r="G383" s="30"/>
      <c r="H383" s="30"/>
      <c r="I383" s="30"/>
      <c r="J383" s="30" t="s">
        <v>788</v>
      </c>
      <c r="K383" s="30"/>
      <c r="L383" s="30"/>
      <c r="M383" s="77" t="s">
        <v>789</v>
      </c>
      <c r="N383" s="30"/>
      <c r="O383" s="30"/>
      <c r="P383" s="30"/>
      <c r="Q383" s="30"/>
      <c r="R383" s="122">
        <v>45247</v>
      </c>
      <c r="S383" s="30"/>
      <c r="T383" s="11" t="s">
        <v>47</v>
      </c>
      <c r="U383" s="30"/>
      <c r="V383" s="115" t="s">
        <v>747</v>
      </c>
      <c r="W383" s="115" t="s">
        <v>770</v>
      </c>
    </row>
    <row r="384" spans="3:23" ht="60.6">
      <c r="C384" s="30" t="s">
        <v>777</v>
      </c>
      <c r="D384" s="30"/>
      <c r="E384" s="30"/>
      <c r="F384" s="77" t="s">
        <v>784</v>
      </c>
      <c r="G384" s="30"/>
      <c r="H384" s="30"/>
      <c r="I384" s="30"/>
      <c r="J384" s="30" t="s">
        <v>785</v>
      </c>
      <c r="K384" s="30"/>
      <c r="L384" s="30"/>
      <c r="M384" s="77" t="s">
        <v>790</v>
      </c>
      <c r="N384" s="30"/>
      <c r="O384" s="30"/>
      <c r="P384" s="30"/>
      <c r="Q384" s="30"/>
      <c r="R384" s="122">
        <v>45247</v>
      </c>
      <c r="S384" s="30"/>
      <c r="T384" s="11" t="s">
        <v>47</v>
      </c>
      <c r="U384" s="30"/>
      <c r="V384" s="115" t="s">
        <v>747</v>
      </c>
      <c r="W384" s="115" t="s">
        <v>770</v>
      </c>
    </row>
    <row r="385" spans="3:39" ht="60.6">
      <c r="C385" s="30" t="s">
        <v>777</v>
      </c>
      <c r="D385" s="30"/>
      <c r="E385" s="30"/>
      <c r="F385" s="77" t="s">
        <v>791</v>
      </c>
      <c r="G385" s="30"/>
      <c r="H385" s="30"/>
      <c r="I385" s="30"/>
      <c r="J385" s="30" t="s">
        <v>792</v>
      </c>
      <c r="K385" s="30"/>
      <c r="L385" s="30"/>
      <c r="M385" s="77" t="s">
        <v>793</v>
      </c>
      <c r="N385" s="30"/>
      <c r="O385" s="30"/>
      <c r="P385" s="30"/>
      <c r="Q385" s="30"/>
      <c r="R385" s="122">
        <v>45244</v>
      </c>
      <c r="S385" s="30"/>
      <c r="T385" s="11" t="s">
        <v>47</v>
      </c>
      <c r="U385" s="30"/>
      <c r="V385" s="115" t="s">
        <v>747</v>
      </c>
      <c r="W385" s="115" t="s">
        <v>770</v>
      </c>
    </row>
    <row r="386" spans="3:39" ht="60.6">
      <c r="C386" s="30" t="s">
        <v>777</v>
      </c>
      <c r="D386" s="30"/>
      <c r="E386" s="30"/>
      <c r="F386" s="77" t="s">
        <v>794</v>
      </c>
      <c r="G386" s="30"/>
      <c r="H386" s="30"/>
      <c r="I386" s="30"/>
      <c r="J386" s="30" t="s">
        <v>795</v>
      </c>
      <c r="K386" s="30"/>
      <c r="L386" s="30"/>
      <c r="M386" s="77" t="s">
        <v>796</v>
      </c>
      <c r="N386" s="30"/>
      <c r="O386" s="30"/>
      <c r="P386" s="30"/>
      <c r="Q386" s="30"/>
      <c r="R386" s="122">
        <v>45244</v>
      </c>
      <c r="S386" s="30"/>
      <c r="T386" s="11" t="s">
        <v>47</v>
      </c>
      <c r="U386" s="30"/>
      <c r="V386" s="115" t="s">
        <v>747</v>
      </c>
      <c r="W386" s="115" t="s">
        <v>770</v>
      </c>
    </row>
    <row r="387" spans="3:39" ht="60.6">
      <c r="C387" s="30" t="s">
        <v>777</v>
      </c>
      <c r="D387" s="30"/>
      <c r="E387" s="30"/>
      <c r="F387" s="77" t="s">
        <v>797</v>
      </c>
      <c r="G387" s="30"/>
      <c r="H387" s="30"/>
      <c r="I387" s="30"/>
      <c r="J387" s="30" t="s">
        <v>798</v>
      </c>
      <c r="K387" s="30"/>
      <c r="L387" s="30"/>
      <c r="M387" s="77" t="s">
        <v>799</v>
      </c>
      <c r="N387" s="30"/>
      <c r="O387" s="30"/>
      <c r="P387" s="30"/>
      <c r="Q387" s="30"/>
      <c r="R387" s="122">
        <v>45245</v>
      </c>
      <c r="S387" s="30"/>
      <c r="T387" s="11" t="s">
        <v>47</v>
      </c>
      <c r="U387" s="30"/>
      <c r="V387" s="115" t="s">
        <v>747</v>
      </c>
      <c r="W387" s="115" t="s">
        <v>770</v>
      </c>
    </row>
    <row r="388" spans="3:39" ht="60.6">
      <c r="C388" s="30" t="s">
        <v>777</v>
      </c>
      <c r="D388" s="30"/>
      <c r="E388" s="30"/>
      <c r="F388" s="77" t="s">
        <v>800</v>
      </c>
      <c r="G388" s="30"/>
      <c r="H388" s="30"/>
      <c r="I388" s="30"/>
      <c r="J388" s="30" t="s">
        <v>801</v>
      </c>
      <c r="K388" s="30"/>
      <c r="L388" s="30"/>
      <c r="M388" s="77" t="s">
        <v>802</v>
      </c>
      <c r="N388" s="30"/>
      <c r="O388" s="30"/>
      <c r="P388" s="30"/>
      <c r="Q388" s="30"/>
      <c r="R388" s="122">
        <v>45245</v>
      </c>
      <c r="S388" s="30"/>
      <c r="T388" s="11" t="s">
        <v>47</v>
      </c>
      <c r="U388" s="30"/>
      <c r="V388" s="115" t="s">
        <v>747</v>
      </c>
      <c r="W388" s="115" t="s">
        <v>770</v>
      </c>
    </row>
    <row r="389" spans="3:39" ht="60.6">
      <c r="C389" s="77" t="s">
        <v>777</v>
      </c>
      <c r="D389" s="30"/>
      <c r="E389" s="30"/>
      <c r="F389" s="77" t="s">
        <v>803</v>
      </c>
      <c r="G389" s="30"/>
      <c r="H389" s="30"/>
      <c r="I389" s="30"/>
      <c r="J389" s="30" t="s">
        <v>804</v>
      </c>
      <c r="K389" s="30"/>
      <c r="L389" s="30"/>
      <c r="M389" s="77" t="s">
        <v>805</v>
      </c>
      <c r="N389" s="30"/>
      <c r="O389" s="30"/>
      <c r="P389" s="30"/>
      <c r="Q389" s="30"/>
      <c r="R389" s="122">
        <v>45246</v>
      </c>
      <c r="S389" s="30"/>
      <c r="T389" s="115" t="s">
        <v>47</v>
      </c>
      <c r="U389" s="30"/>
      <c r="V389" s="115" t="s">
        <v>747</v>
      </c>
      <c r="W389" s="115" t="s">
        <v>770</v>
      </c>
    </row>
    <row r="390" spans="3:39" ht="60.6">
      <c r="C390" s="30" t="s">
        <v>777</v>
      </c>
      <c r="D390" s="30"/>
      <c r="E390" s="30"/>
      <c r="F390" s="77" t="s">
        <v>806</v>
      </c>
      <c r="G390" s="30"/>
      <c r="H390" s="30"/>
      <c r="I390" s="30"/>
      <c r="J390" s="30" t="s">
        <v>807</v>
      </c>
      <c r="K390" s="30"/>
      <c r="L390" s="30"/>
      <c r="M390" s="77" t="s">
        <v>808</v>
      </c>
      <c r="N390" s="30"/>
      <c r="O390" s="30"/>
      <c r="P390" s="30"/>
      <c r="Q390" s="30"/>
      <c r="R390" s="122">
        <v>45245</v>
      </c>
      <c r="S390" s="30"/>
      <c r="T390" s="115" t="s">
        <v>47</v>
      </c>
      <c r="U390" s="30"/>
      <c r="V390" s="115" t="s">
        <v>747</v>
      </c>
      <c r="W390" s="115" t="s">
        <v>770</v>
      </c>
    </row>
    <row r="391" spans="3:39" ht="57.6">
      <c r="C391" s="30" t="s">
        <v>777</v>
      </c>
      <c r="D391" s="30"/>
      <c r="E391" s="30"/>
      <c r="F391" s="77" t="s">
        <v>815</v>
      </c>
      <c r="G391" s="30"/>
      <c r="H391" s="30"/>
      <c r="I391" s="30"/>
      <c r="J391" s="77" t="s">
        <v>816</v>
      </c>
      <c r="K391" s="30"/>
      <c r="L391" s="30"/>
      <c r="M391" s="77" t="s">
        <v>817</v>
      </c>
      <c r="N391" s="30"/>
      <c r="O391" s="30"/>
      <c r="P391" s="30"/>
      <c r="Q391" s="30"/>
      <c r="R391" s="122">
        <v>45446</v>
      </c>
      <c r="S391" s="30"/>
      <c r="T391" s="77" t="s">
        <v>818</v>
      </c>
      <c r="U391" s="30"/>
      <c r="V391" s="119" t="s">
        <v>764</v>
      </c>
      <c r="W391" s="77" t="s">
        <v>770</v>
      </c>
    </row>
    <row r="392" spans="3:39" ht="100.8">
      <c r="C392" s="77" t="s">
        <v>828</v>
      </c>
      <c r="D392" s="30"/>
      <c r="E392" s="30"/>
      <c r="F392" s="77" t="s">
        <v>829</v>
      </c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122">
        <v>38718</v>
      </c>
      <c r="S392" s="30"/>
      <c r="T392" s="77" t="s">
        <v>47</v>
      </c>
      <c r="U392" s="30"/>
      <c r="V392" s="77" t="s">
        <v>747</v>
      </c>
      <c r="W392" s="77" t="s">
        <v>334</v>
      </c>
    </row>
    <row r="393" spans="3:39" ht="100.8">
      <c r="C393" s="77" t="s">
        <v>830</v>
      </c>
      <c r="D393" s="30"/>
      <c r="E393" s="30"/>
      <c r="F393" s="77" t="s">
        <v>831</v>
      </c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122">
        <v>38718</v>
      </c>
      <c r="S393" s="30"/>
      <c r="T393" s="77" t="s">
        <v>47</v>
      </c>
      <c r="U393" s="30"/>
      <c r="V393" s="77" t="s">
        <v>747</v>
      </c>
      <c r="W393" s="77" t="s">
        <v>334</v>
      </c>
    </row>
    <row r="394" spans="3:39" ht="100.8">
      <c r="C394" s="77" t="s">
        <v>832</v>
      </c>
      <c r="D394" s="30"/>
      <c r="E394" s="30"/>
      <c r="F394" s="77" t="s">
        <v>831</v>
      </c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122">
        <v>38718</v>
      </c>
      <c r="S394" s="30"/>
      <c r="T394" s="77" t="s">
        <v>47</v>
      </c>
      <c r="U394" s="30"/>
      <c r="V394" s="77" t="s">
        <v>747</v>
      </c>
      <c r="W394" s="77" t="s">
        <v>334</v>
      </c>
    </row>
    <row r="395" spans="3:39" ht="100.8">
      <c r="C395" s="125" t="s">
        <v>833</v>
      </c>
      <c r="D395" s="113"/>
      <c r="E395" s="113"/>
      <c r="F395" s="125" t="s">
        <v>831</v>
      </c>
      <c r="G395" s="113"/>
      <c r="H395" s="113"/>
      <c r="I395" s="113"/>
      <c r="J395" s="113"/>
      <c r="K395" s="113"/>
      <c r="L395" s="113"/>
      <c r="M395" s="113"/>
      <c r="N395" s="113"/>
      <c r="O395" s="113"/>
      <c r="P395" s="113"/>
      <c r="Q395" s="113"/>
      <c r="R395" s="126">
        <v>38718</v>
      </c>
      <c r="S395" s="113"/>
      <c r="T395" s="125" t="s">
        <v>47</v>
      </c>
      <c r="U395" s="113"/>
      <c r="V395" s="125" t="s">
        <v>747</v>
      </c>
      <c r="W395" s="125" t="s">
        <v>334</v>
      </c>
    </row>
    <row r="396" spans="3:39" s="30" customFormat="1">
      <c r="W396" s="129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41"/>
    </row>
    <row r="397" spans="3:39"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1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</row>
    <row r="398" spans="3:39"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</row>
    <row r="399" spans="3:39"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</row>
    <row r="400" spans="3:39"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</row>
    <row r="401" spans="3:24"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</row>
    <row r="402" spans="3:24"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</row>
    <row r="403" spans="3:24"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</row>
    <row r="404" spans="3:24"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</row>
    <row r="405" spans="3:24"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</row>
    <row r="406" spans="3:24"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</row>
    <row r="407" spans="3:24"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</row>
    <row r="408" spans="3:24"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</row>
    <row r="409" spans="3:24"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</row>
    <row r="410" spans="3:24"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</row>
    <row r="411" spans="3:24"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</row>
    <row r="412" spans="3:24"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</row>
    <row r="413" spans="3:24"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</row>
    <row r="414" spans="3:24"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</row>
    <row r="415" spans="3:24"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</row>
    <row r="416" spans="3:24"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</row>
    <row r="417" spans="3:24"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</row>
    <row r="418" spans="3:24"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</row>
    <row r="419" spans="3:24"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</row>
    <row r="420" spans="3:24"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</row>
    <row r="421" spans="3:24"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</row>
    <row r="422" spans="3:24"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</row>
    <row r="423" spans="3:24"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</row>
    <row r="424" spans="3:24"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</row>
    <row r="425" spans="3:24"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</row>
    <row r="426" spans="3:24"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</row>
    <row r="427" spans="3:24"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</row>
    <row r="428" spans="3:24"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</row>
    <row r="429" spans="3:24"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</row>
    <row r="430" spans="3:24"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</row>
    <row r="431" spans="3:24"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</row>
    <row r="432" spans="3:24"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</row>
    <row r="433" spans="3:24"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</row>
    <row r="434" spans="3:24"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</row>
    <row r="435" spans="3:24"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</row>
    <row r="436" spans="3:24"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</row>
    <row r="437" spans="3:24"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</row>
    <row r="438" spans="3:24"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</row>
    <row r="439" spans="3:24"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</row>
    <row r="440" spans="3:24"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</row>
    <row r="441" spans="3:24"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</row>
    <row r="442" spans="3:24"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</row>
    <row r="443" spans="3:24"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</row>
    <row r="444" spans="3:24"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</row>
    <row r="445" spans="3:24"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</row>
    <row r="446" spans="3:24"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</row>
    <row r="447" spans="3:24"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</row>
    <row r="448" spans="3:24"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</row>
    <row r="449" spans="3:24"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</row>
    <row r="450" spans="3:24"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</row>
    <row r="451" spans="3:24"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</row>
    <row r="452" spans="3:24"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</row>
    <row r="453" spans="3:24"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</row>
    <row r="454" spans="3:24"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</row>
    <row r="455" spans="3:24"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</row>
    <row r="456" spans="3:24"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</row>
    <row r="457" spans="3:24"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</row>
    <row r="458" spans="3:24"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</row>
    <row r="459" spans="3:24"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</row>
    <row r="460" spans="3:24"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</row>
    <row r="461" spans="3:24"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</row>
    <row r="462" spans="3:24"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</row>
    <row r="463" spans="3:24"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</row>
    <row r="464" spans="3:24"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</row>
    <row r="465" spans="3:24"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</row>
    <row r="466" spans="3:24"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</row>
    <row r="467" spans="3:24"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</row>
    <row r="468" spans="3:24"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</row>
    <row r="469" spans="3:24"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</row>
    <row r="470" spans="3:24"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</row>
    <row r="471" spans="3:24"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</row>
    <row r="472" spans="3:24"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</row>
    <row r="473" spans="3:24"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</row>
    <row r="474" spans="3:24"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</row>
    <row r="475" spans="3:24"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</row>
    <row r="476" spans="3:24"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</row>
    <row r="477" spans="3:24"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</row>
    <row r="478" spans="3:24"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</row>
    <row r="479" spans="3:24"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</row>
    <row r="480" spans="3:24"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</row>
    <row r="481" spans="3:24"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</row>
    <row r="482" spans="3:24"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</row>
    <row r="483" spans="3:24"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</row>
    <row r="484" spans="3:24"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</row>
    <row r="485" spans="3:24"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</row>
    <row r="486" spans="3:24"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</row>
    <row r="487" spans="3:24"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</row>
    <row r="488" spans="3:24"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</row>
    <row r="489" spans="3:24"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</row>
    <row r="490" spans="3:24"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</row>
    <row r="491" spans="3:24"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</row>
    <row r="492" spans="3:24"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</row>
    <row r="493" spans="3:24"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</row>
    <row r="494" spans="3:24"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</row>
    <row r="495" spans="3:24"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</row>
    <row r="496" spans="3:24"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</row>
    <row r="497" spans="3:24"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</row>
    <row r="498" spans="3:24"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</row>
    <row r="499" spans="3:24"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</row>
    <row r="500" spans="3:24"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</row>
    <row r="501" spans="3:24"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</row>
    <row r="502" spans="3:24"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</row>
    <row r="503" spans="3:24"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</row>
    <row r="504" spans="3:24"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</row>
    <row r="505" spans="3:24"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</row>
    <row r="506" spans="3:24"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</row>
    <row r="507" spans="3:24"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</row>
    <row r="508" spans="3:24"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</row>
    <row r="509" spans="3:24"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</row>
    <row r="510" spans="3:24"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</row>
    <row r="511" spans="3:24"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</row>
    <row r="512" spans="3:24"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</row>
    <row r="513" spans="3:24"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</row>
    <row r="514" spans="3:24"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</row>
    <row r="515" spans="3:24"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</row>
    <row r="516" spans="3:24"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</row>
    <row r="517" spans="3:24"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</row>
    <row r="518" spans="3:24"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</row>
    <row r="519" spans="3:24"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</row>
    <row r="520" spans="3:24"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</row>
    <row r="521" spans="3:24"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</row>
    <row r="522" spans="3:24"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</row>
    <row r="523" spans="3:24"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</row>
    <row r="524" spans="3:24"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</row>
    <row r="525" spans="3:24"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</row>
    <row r="526" spans="3:24"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</row>
    <row r="527" spans="3:24"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</row>
    <row r="528" spans="3:24"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</row>
    <row r="529" spans="3:24"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</row>
    <row r="530" spans="3:24"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</row>
    <row r="531" spans="3:24"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</row>
    <row r="532" spans="3:24"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</row>
    <row r="533" spans="3:24"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</row>
    <row r="534" spans="3:24"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</row>
    <row r="535" spans="3:24"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</row>
    <row r="536" spans="3:24"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</row>
    <row r="537" spans="3:24"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</row>
    <row r="538" spans="3:24"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</row>
    <row r="539" spans="3:24"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</row>
    <row r="540" spans="3:24"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</row>
    <row r="541" spans="3:24"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</row>
    <row r="542" spans="3:24"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</row>
    <row r="543" spans="3:24"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</row>
    <row r="544" spans="3:24"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</row>
    <row r="545" spans="3:24"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</row>
    <row r="546" spans="3:24"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</row>
    <row r="547" spans="3:24"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</row>
    <row r="548" spans="3:24"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</row>
    <row r="549" spans="3:24"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</row>
    <row r="550" spans="3:24"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</row>
    <row r="551" spans="3:24"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</row>
    <row r="552" spans="3:24"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</row>
    <row r="553" spans="3:24"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</row>
    <row r="554" spans="3:24"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</row>
    <row r="555" spans="3:24"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</row>
    <row r="556" spans="3:24"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</row>
    <row r="557" spans="3:24"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</row>
    <row r="558" spans="3:24"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</row>
    <row r="559" spans="3:24"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</row>
    <row r="560" spans="3:24"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</row>
    <row r="561" spans="3:24"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</row>
    <row r="562" spans="3:24"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</row>
    <row r="563" spans="3:24"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</row>
    <row r="564" spans="3:24"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</row>
    <row r="565" spans="3:24"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</row>
    <row r="566" spans="3:24"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</row>
    <row r="567" spans="3:24"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</row>
    <row r="568" spans="3:24"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</row>
    <row r="569" spans="3:24"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</row>
    <row r="570" spans="3:24"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</row>
    <row r="571" spans="3:24"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</row>
    <row r="572" spans="3:24"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</row>
    <row r="573" spans="3:24"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</row>
    <row r="574" spans="3:24"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</row>
    <row r="575" spans="3:24"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</row>
    <row r="576" spans="3:24"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</row>
    <row r="577" spans="3:24"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</row>
    <row r="578" spans="3:24"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</row>
    <row r="579" spans="3:24"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</row>
    <row r="580" spans="3:24"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</row>
    <row r="581" spans="3:24"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</row>
    <row r="582" spans="3:24"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</row>
    <row r="583" spans="3:24"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</row>
    <row r="584" spans="3:24"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</row>
    <row r="585" spans="3:24"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</row>
    <row r="586" spans="3:24"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</row>
    <row r="587" spans="3:24"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</row>
    <row r="588" spans="3:24"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</row>
    <row r="589" spans="3:24"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</row>
    <row r="590" spans="3:24"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</row>
    <row r="591" spans="3:24"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</row>
    <row r="592" spans="3:24"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</row>
    <row r="593" spans="3:24"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</row>
    <row r="594" spans="3:24"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</row>
    <row r="595" spans="3:24"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</row>
    <row r="596" spans="3:24"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</row>
    <row r="597" spans="3:24"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</row>
    <row r="598" spans="3:24"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</row>
    <row r="599" spans="3:24"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</row>
    <row r="600" spans="3:24"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</row>
    <row r="601" spans="3:24"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</row>
    <row r="602" spans="3:24"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</row>
    <row r="603" spans="3:24"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</row>
    <row r="604" spans="3:24"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</row>
    <row r="605" spans="3:24"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</row>
    <row r="606" spans="3:24"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</row>
    <row r="607" spans="3:24"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</row>
    <row r="608" spans="3:24"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</row>
    <row r="609" spans="3:24"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</row>
    <row r="610" spans="3:24"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</row>
    <row r="611" spans="3:24"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</row>
    <row r="612" spans="3:24"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</row>
    <row r="613" spans="3:24"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</row>
    <row r="614" spans="3:24"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</row>
    <row r="615" spans="3:24"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</row>
    <row r="616" spans="3:24"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</row>
    <row r="617" spans="3:24"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</row>
    <row r="618" spans="3:24"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</row>
    <row r="619" spans="3:24"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</row>
    <row r="620" spans="3:24"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</row>
    <row r="621" spans="3:24"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</row>
    <row r="622" spans="3:24"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</row>
    <row r="623" spans="3:24"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</row>
    <row r="624" spans="3:24"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</row>
    <row r="625" spans="3:24"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</row>
    <row r="626" spans="3:24"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</row>
    <row r="627" spans="3:24"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</row>
    <row r="628" spans="3:24"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</row>
    <row r="629" spans="3:24"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</row>
    <row r="630" spans="3:24"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</row>
    <row r="631" spans="3:24"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</row>
    <row r="632" spans="3:24"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</row>
    <row r="633" spans="3:24"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</row>
    <row r="634" spans="3:24"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</row>
    <row r="635" spans="3:24"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</row>
    <row r="636" spans="3:24"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</row>
    <row r="637" spans="3:24"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</row>
    <row r="638" spans="3:24"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</row>
    <row r="639" spans="3:24"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</row>
    <row r="640" spans="3:24"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</row>
    <row r="641" spans="3:24"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</row>
    <row r="642" spans="3:24"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</row>
    <row r="643" spans="3:24"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</row>
    <row r="644" spans="3:24"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</row>
    <row r="645" spans="3:24"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</row>
    <row r="646" spans="3:24"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</row>
    <row r="647" spans="3:24"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</row>
    <row r="648" spans="3:24"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</row>
    <row r="649" spans="3:24"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</row>
    <row r="650" spans="3:24"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</row>
    <row r="651" spans="3:24"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</row>
    <row r="652" spans="3:24"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</row>
    <row r="653" spans="3:24"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</row>
    <row r="654" spans="3:24"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</row>
    <row r="655" spans="3:24"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</row>
    <row r="656" spans="3:24"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</row>
    <row r="657" spans="3:24"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</row>
    <row r="658" spans="3:24"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</row>
    <row r="659" spans="3:24"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</row>
    <row r="660" spans="3:24"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</row>
    <row r="661" spans="3:24"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</row>
    <row r="662" spans="3:24"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</row>
    <row r="663" spans="3:24"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</row>
    <row r="664" spans="3:24"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</row>
    <row r="665" spans="3:24"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</row>
    <row r="666" spans="3:24"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</row>
    <row r="667" spans="3:24"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</row>
    <row r="668" spans="3:24"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</row>
    <row r="669" spans="3:24"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</row>
    <row r="670" spans="3:24"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</row>
    <row r="671" spans="3:24"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</row>
    <row r="672" spans="3:24"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</row>
    <row r="673" spans="3:24"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</row>
    <row r="674" spans="3:24"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</row>
    <row r="675" spans="3:24"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</row>
    <row r="676" spans="3:24"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</row>
    <row r="677" spans="3:24"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</row>
    <row r="678" spans="3:24"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</row>
    <row r="679" spans="3:24"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</row>
    <row r="680" spans="3:24"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</row>
    <row r="681" spans="3:24"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</row>
    <row r="682" spans="3:24"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</row>
    <row r="683" spans="3:24"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</row>
    <row r="684" spans="3:24"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</row>
    <row r="685" spans="3:24"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</row>
    <row r="686" spans="3:24"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</row>
    <row r="687" spans="3:24"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</row>
    <row r="688" spans="3:24"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</row>
    <row r="689" spans="3:24"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</row>
    <row r="690" spans="3:24"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</row>
    <row r="691" spans="3:24"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</row>
    <row r="692" spans="3:24"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</row>
    <row r="693" spans="3:24"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</row>
    <row r="694" spans="3:24"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</row>
    <row r="695" spans="3:24"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</row>
    <row r="696" spans="3:24"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</row>
    <row r="697" spans="3:24"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</row>
    <row r="698" spans="3:24"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</row>
    <row r="699" spans="3:24"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</row>
    <row r="700" spans="3:24"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</row>
    <row r="701" spans="3:24"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</row>
    <row r="702" spans="3:24"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</row>
    <row r="703" spans="3:24"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</row>
    <row r="704" spans="3:24"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</row>
    <row r="705" spans="3:24"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</row>
    <row r="706" spans="3:24"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</row>
    <row r="707" spans="3:24"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</row>
    <row r="708" spans="3:24"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</row>
    <row r="709" spans="3:24"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</row>
    <row r="710" spans="3:24"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</row>
    <row r="711" spans="3:24"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</row>
    <row r="712" spans="3:24"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</row>
    <row r="713" spans="3:24"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</row>
    <row r="714" spans="3:24"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</row>
    <row r="715" spans="3:24"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</row>
    <row r="716" spans="3:24"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</row>
    <row r="717" spans="3:24"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</row>
    <row r="718" spans="3:24"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</row>
    <row r="719" spans="3:24"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</row>
    <row r="720" spans="3:24"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</row>
    <row r="721" spans="3:24"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</row>
    <row r="722" spans="3:24"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</row>
    <row r="723" spans="3:24"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</row>
    <row r="724" spans="3:24"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</row>
    <row r="725" spans="3:24"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</row>
    <row r="726" spans="3:24"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</row>
    <row r="727" spans="3:24"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</row>
    <row r="728" spans="3:24"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</row>
    <row r="729" spans="3:24"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</row>
    <row r="730" spans="3:24"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</row>
    <row r="731" spans="3:24"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</row>
    <row r="732" spans="3:24"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</row>
    <row r="733" spans="3:24"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</row>
    <row r="734" spans="3:24"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</row>
    <row r="735" spans="3:24"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</row>
    <row r="736" spans="3:24"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</row>
    <row r="737" spans="3:24"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</row>
    <row r="738" spans="3:24"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</row>
    <row r="739" spans="3:24"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</row>
    <row r="740" spans="3:24"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</row>
    <row r="741" spans="3:24"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</row>
    <row r="742" spans="3:24"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</row>
    <row r="743" spans="3:24"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</row>
    <row r="744" spans="3:24"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</row>
    <row r="745" spans="3:24"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</row>
    <row r="746" spans="3:24"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</row>
    <row r="747" spans="3:24"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</row>
    <row r="748" spans="3:24"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</row>
    <row r="749" spans="3:24"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</row>
    <row r="750" spans="3:24"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</row>
    <row r="751" spans="3:24"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</row>
    <row r="752" spans="3:24"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</row>
    <row r="753" spans="3:24"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</row>
    <row r="754" spans="3:24"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</row>
    <row r="755" spans="3:24"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</row>
    <row r="756" spans="3:24"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</row>
    <row r="757" spans="3:24"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</row>
    <row r="758" spans="3:24"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</row>
    <row r="759" spans="3:24"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</row>
    <row r="760" spans="3:24"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</row>
    <row r="761" spans="3:24"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</row>
    <row r="762" spans="3:24"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</row>
    <row r="763" spans="3:24"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</row>
    <row r="764" spans="3:24"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</row>
    <row r="765" spans="3:24"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</row>
    <row r="766" spans="3:24"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</row>
    <row r="767" spans="3:24"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</row>
    <row r="768" spans="3:24"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</row>
    <row r="769" spans="3:24"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</row>
    <row r="770" spans="3:24"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</row>
    <row r="771" spans="3:24"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</row>
    <row r="772" spans="3:24"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</row>
    <row r="773" spans="3:24"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</row>
    <row r="774" spans="3:24"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</row>
    <row r="775" spans="3:24"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</row>
    <row r="776" spans="3:24"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</row>
    <row r="777" spans="3:24"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</row>
    <row r="778" spans="3:24"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</row>
    <row r="779" spans="3:24"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</row>
    <row r="780" spans="3:24"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</row>
    <row r="781" spans="3:24"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</row>
    <row r="782" spans="3:24"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</row>
    <row r="783" spans="3:24"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</row>
    <row r="784" spans="3:24"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</row>
    <row r="785" spans="3:24"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</row>
    <row r="786" spans="3:24"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</row>
    <row r="787" spans="3:24"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</row>
    <row r="788" spans="3:24"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</row>
    <row r="789" spans="3:24"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</row>
    <row r="790" spans="3:24"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</row>
    <row r="791" spans="3:24"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</row>
    <row r="792" spans="3:24"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</row>
    <row r="793" spans="3:24"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</row>
    <row r="794" spans="3:24"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</row>
    <row r="795" spans="3:24"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</row>
    <row r="796" spans="3:24"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</row>
    <row r="797" spans="3:24"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</row>
    <row r="798" spans="3:24"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</row>
    <row r="799" spans="3:24"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</row>
    <row r="800" spans="3:24"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</row>
    <row r="801" spans="3:24"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</row>
    <row r="802" spans="3:24"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</row>
    <row r="803" spans="3:24"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</row>
    <row r="804" spans="3:24"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</row>
    <row r="805" spans="3:24"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</row>
    <row r="806" spans="3:24"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</row>
    <row r="807" spans="3:24"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</row>
    <row r="808" spans="3:24"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</row>
    <row r="809" spans="3:24"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</row>
    <row r="810" spans="3:24"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</row>
    <row r="811" spans="3:24"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</row>
    <row r="812" spans="3:24"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</row>
    <row r="813" spans="3:24"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</row>
    <row r="814" spans="3:24"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</row>
    <row r="815" spans="3:24"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</row>
    <row r="816" spans="3:24"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</row>
    <row r="817" spans="3:24"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</row>
    <row r="818" spans="3:24"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</row>
    <row r="819" spans="3:24"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</row>
    <row r="820" spans="3:24"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</row>
    <row r="821" spans="3:24"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</row>
    <row r="822" spans="3:24"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</row>
    <row r="823" spans="3:24"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</row>
    <row r="824" spans="3:24"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</row>
    <row r="825" spans="3:24"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</row>
    <row r="826" spans="3:24"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</row>
    <row r="827" spans="3:24"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</row>
    <row r="828" spans="3:24"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</row>
    <row r="829" spans="3:24"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</row>
    <row r="830" spans="3:24"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</row>
    <row r="831" spans="3:24"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</row>
    <row r="832" spans="3:24"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</row>
    <row r="833" spans="3:24"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</row>
    <row r="834" spans="3:24"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</row>
    <row r="835" spans="3:24"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</row>
    <row r="836" spans="3:24"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</row>
    <row r="837" spans="3:24"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</row>
    <row r="838" spans="3:24"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</row>
    <row r="839" spans="3:24"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</row>
    <row r="840" spans="3:24"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</row>
    <row r="841" spans="3:24"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</row>
    <row r="842" spans="3:24"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</row>
    <row r="843" spans="3:24"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</row>
    <row r="844" spans="3:24"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</row>
    <row r="845" spans="3:24"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</row>
    <row r="846" spans="3:24"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</row>
    <row r="847" spans="3:24"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</row>
    <row r="848" spans="3:24"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</row>
    <row r="849" spans="3:24"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</row>
    <row r="850" spans="3:24"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</row>
    <row r="851" spans="3:24"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</row>
    <row r="852" spans="3:24"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</row>
    <row r="853" spans="3:24"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</row>
    <row r="854" spans="3:24"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</row>
    <row r="855" spans="3:24"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</row>
    <row r="856" spans="3:24"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</row>
    <row r="857" spans="3:24"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</row>
    <row r="858" spans="3:24"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</row>
    <row r="859" spans="3:24"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</row>
    <row r="860" spans="3:24"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</row>
    <row r="861" spans="3:24"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</row>
    <row r="862" spans="3:24"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</row>
    <row r="863" spans="3:24"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</row>
    <row r="864" spans="3:24"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</row>
    <row r="865" spans="3:24"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</row>
    <row r="866" spans="3:24"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</row>
    <row r="867" spans="3:24"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</row>
    <row r="868" spans="3:24"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</row>
    <row r="869" spans="3:24"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</row>
    <row r="870" spans="3:24"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</row>
    <row r="871" spans="3:24"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</row>
    <row r="872" spans="3:24"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</row>
    <row r="873" spans="3:24"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</row>
    <row r="874" spans="3:24"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</row>
    <row r="875" spans="3:24"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</row>
    <row r="876" spans="3:24"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</row>
    <row r="877" spans="3:24"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</row>
    <row r="878" spans="3:24"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</row>
    <row r="879" spans="3:24"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</row>
    <row r="880" spans="3:24"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</row>
    <row r="881" spans="3:24"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</row>
    <row r="882" spans="3:24"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</row>
    <row r="883" spans="3:24"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</row>
    <row r="884" spans="3:24"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</row>
    <row r="885" spans="3:24"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</row>
    <row r="886" spans="3:24"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</row>
    <row r="887" spans="3:24"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</row>
    <row r="888" spans="3:24"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</row>
    <row r="889" spans="3:24"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</row>
    <row r="890" spans="3:24"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</row>
    <row r="891" spans="3:24"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</row>
    <row r="892" spans="3:24"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</row>
    <row r="893" spans="3:24"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</row>
    <row r="894" spans="3:24"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</row>
    <row r="895" spans="3:24"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</row>
    <row r="896" spans="3:24"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</row>
    <row r="897" spans="3:24"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</row>
    <row r="898" spans="3:24"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</row>
    <row r="899" spans="3:24"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</row>
    <row r="900" spans="3:24"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</row>
    <row r="901" spans="3:24"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</row>
    <row r="902" spans="3:24"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</row>
    <row r="903" spans="3:24"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</row>
    <row r="904" spans="3:24"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</row>
    <row r="905" spans="3:24"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</row>
    <row r="906" spans="3:24"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</row>
    <row r="907" spans="3:24"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</row>
    <row r="908" spans="3:24"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</row>
    <row r="909" spans="3:24"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</row>
    <row r="910" spans="3:24"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</row>
    <row r="911" spans="3:24"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</row>
    <row r="912" spans="3:24"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</row>
    <row r="913" spans="3:24"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</row>
    <row r="914" spans="3:24"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</row>
    <row r="915" spans="3:24"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</row>
    <row r="916" spans="3:24"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</row>
    <row r="917" spans="3:24"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</row>
    <row r="918" spans="3:24"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</row>
    <row r="919" spans="3:24"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</row>
    <row r="920" spans="3:24"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</row>
    <row r="921" spans="3:24"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</row>
    <row r="922" spans="3:24"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</row>
    <row r="923" spans="3:24"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</row>
    <row r="924" spans="3:24"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</row>
    <row r="925" spans="3:24"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</row>
    <row r="926" spans="3:24"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</row>
    <row r="927" spans="3:24"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</row>
    <row r="928" spans="3:24"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</row>
    <row r="929" spans="3:24"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</row>
    <row r="930" spans="3:24"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</row>
    <row r="931" spans="3:24"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</row>
    <row r="932" spans="3:24"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</row>
    <row r="933" spans="3:24"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</row>
    <row r="934" spans="3:24"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</row>
    <row r="935" spans="3:24"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</row>
    <row r="936" spans="3:24"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</row>
    <row r="937" spans="3:24"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</row>
    <row r="938" spans="3:24"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</row>
    <row r="939" spans="3:24"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</row>
    <row r="940" spans="3:24"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</row>
    <row r="941" spans="3:24"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</row>
    <row r="942" spans="3:24"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</row>
    <row r="943" spans="3:24"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</row>
    <row r="944" spans="3:24"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</row>
    <row r="945" spans="3:24"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</row>
    <row r="946" spans="3:24"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</row>
    <row r="947" spans="3:24"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</row>
    <row r="948" spans="3:24"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</row>
    <row r="949" spans="3:24"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</row>
    <row r="950" spans="3:24"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</row>
    <row r="951" spans="3:24"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</row>
    <row r="952" spans="3:24"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</row>
    <row r="953" spans="3:24"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</row>
    <row r="954" spans="3:24"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</row>
    <row r="955" spans="3:24"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</row>
    <row r="956" spans="3:24"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</row>
    <row r="957" spans="3:24"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</row>
    <row r="958" spans="3:24"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</row>
    <row r="959" spans="3:24"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</row>
    <row r="960" spans="3:24"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</row>
    <row r="961" spans="3:24"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</row>
    <row r="962" spans="3:24"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</row>
    <row r="963" spans="3:24"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</row>
    <row r="964" spans="3:24"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</row>
    <row r="965" spans="3:24"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</row>
    <row r="966" spans="3:24"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</row>
    <row r="967" spans="3:24"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</row>
    <row r="968" spans="3:24"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</row>
    <row r="969" spans="3:24"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</row>
    <row r="970" spans="3:24"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</row>
    <row r="971" spans="3:24"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</row>
    <row r="972" spans="3:24"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</row>
    <row r="973" spans="3:24"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</row>
    <row r="974" spans="3:24"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</row>
    <row r="975" spans="3:24"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</row>
    <row r="976" spans="3:24"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</row>
    <row r="977" spans="3:24"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</row>
    <row r="978" spans="3:24"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</row>
    <row r="979" spans="3:24"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</row>
    <row r="980" spans="3:24"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</row>
    <row r="981" spans="3:24"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</row>
    <row r="982" spans="3:24"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</row>
    <row r="983" spans="3:24"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</row>
    <row r="984" spans="3:24"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</row>
    <row r="985" spans="3:24"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</row>
    <row r="986" spans="3:24"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</row>
    <row r="987" spans="3:24"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</row>
    <row r="988" spans="3:24"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</row>
    <row r="989" spans="3:24"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</row>
    <row r="990" spans="3:24"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</row>
    <row r="991" spans="3:24"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</row>
    <row r="992" spans="3:24"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</row>
    <row r="993" spans="3:24"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</row>
    <row r="994" spans="3:24"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</row>
    <row r="995" spans="3:24"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</row>
    <row r="996" spans="3:24"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</row>
    <row r="997" spans="3:24"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</row>
    <row r="998" spans="3:24"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</row>
    <row r="999" spans="3:24"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</row>
    <row r="1000" spans="3:24"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</row>
    <row r="1001" spans="3:24">
      <c r="C1001" s="30"/>
      <c r="D1001" s="30"/>
      <c r="E1001" s="30"/>
      <c r="F1001" s="30"/>
      <c r="G1001" s="30"/>
      <c r="H1001" s="30"/>
      <c r="I1001" s="30"/>
      <c r="J1001" s="30"/>
      <c r="K1001" s="30"/>
      <c r="L1001" s="30"/>
      <c r="M1001" s="30"/>
      <c r="N1001" s="30"/>
      <c r="O1001" s="30"/>
      <c r="P1001" s="30"/>
      <c r="Q1001" s="30"/>
      <c r="R1001" s="30"/>
      <c r="S1001" s="30"/>
      <c r="T1001" s="30"/>
      <c r="U1001" s="30"/>
      <c r="V1001" s="30"/>
      <c r="W1001" s="30"/>
      <c r="X1001" s="30"/>
    </row>
    <row r="1002" spans="3:24">
      <c r="C1002" s="30"/>
      <c r="D1002" s="30"/>
      <c r="E1002" s="30"/>
      <c r="F1002" s="30"/>
      <c r="G1002" s="30"/>
      <c r="H1002" s="30"/>
      <c r="I1002" s="30"/>
      <c r="J1002" s="30"/>
      <c r="K1002" s="30"/>
      <c r="L1002" s="30"/>
      <c r="M1002" s="30"/>
      <c r="N1002" s="30"/>
      <c r="O1002" s="30"/>
      <c r="P1002" s="30"/>
      <c r="Q1002" s="30"/>
      <c r="R1002" s="30"/>
      <c r="S1002" s="30"/>
      <c r="T1002" s="30"/>
      <c r="U1002" s="30"/>
      <c r="V1002" s="30"/>
      <c r="W1002" s="30"/>
      <c r="X1002" s="30"/>
    </row>
    <row r="1003" spans="3:24">
      <c r="C1003" s="30"/>
      <c r="D1003" s="30"/>
      <c r="E1003" s="30"/>
      <c r="F1003" s="30"/>
      <c r="G1003" s="30"/>
      <c r="H1003" s="30"/>
      <c r="I1003" s="30"/>
      <c r="J1003" s="30"/>
      <c r="K1003" s="30"/>
      <c r="L1003" s="30"/>
      <c r="M1003" s="30"/>
      <c r="N1003" s="30"/>
      <c r="O1003" s="30"/>
      <c r="P1003" s="30"/>
      <c r="Q1003" s="30"/>
      <c r="R1003" s="30"/>
      <c r="S1003" s="30"/>
      <c r="T1003" s="30"/>
      <c r="U1003" s="30"/>
      <c r="V1003" s="30"/>
      <c r="W1003" s="30"/>
      <c r="X1003" s="30"/>
    </row>
    <row r="1004" spans="3:24">
      <c r="C1004" s="30"/>
      <c r="D1004" s="30"/>
      <c r="E1004" s="30"/>
      <c r="F1004" s="30"/>
      <c r="G1004" s="30"/>
      <c r="H1004" s="30"/>
      <c r="I1004" s="30"/>
      <c r="J1004" s="30"/>
      <c r="K1004" s="30"/>
      <c r="L1004" s="30"/>
      <c r="M1004" s="30"/>
      <c r="N1004" s="30"/>
      <c r="O1004" s="30"/>
      <c r="P1004" s="30"/>
      <c r="Q1004" s="30"/>
      <c r="R1004" s="30"/>
      <c r="S1004" s="30"/>
      <c r="T1004" s="30"/>
      <c r="U1004" s="30"/>
      <c r="V1004" s="30"/>
      <c r="W1004" s="30"/>
      <c r="X1004" s="30"/>
    </row>
    <row r="1005" spans="3:24">
      <c r="C1005" s="30"/>
      <c r="D1005" s="30"/>
      <c r="E1005" s="30"/>
      <c r="F1005" s="30"/>
      <c r="G1005" s="30"/>
      <c r="H1005" s="30"/>
      <c r="I1005" s="30"/>
      <c r="J1005" s="30"/>
      <c r="K1005" s="30"/>
      <c r="L1005" s="30"/>
      <c r="M1005" s="30"/>
      <c r="N1005" s="30"/>
      <c r="O1005" s="30"/>
      <c r="P1005" s="30"/>
      <c r="Q1005" s="30"/>
      <c r="R1005" s="30"/>
      <c r="S1005" s="30"/>
      <c r="T1005" s="30"/>
      <c r="U1005" s="30"/>
      <c r="V1005" s="30"/>
      <c r="W1005" s="30"/>
      <c r="X1005" s="30"/>
    </row>
    <row r="1006" spans="3:24">
      <c r="C1006" s="30"/>
      <c r="D1006" s="30"/>
      <c r="E1006" s="30"/>
      <c r="F1006" s="30"/>
      <c r="G1006" s="30"/>
      <c r="H1006" s="30"/>
      <c r="I1006" s="30"/>
      <c r="J1006" s="30"/>
      <c r="K1006" s="30"/>
      <c r="L1006" s="30"/>
      <c r="M1006" s="30"/>
      <c r="N1006" s="30"/>
      <c r="O1006" s="30"/>
      <c r="P1006" s="30"/>
      <c r="Q1006" s="30"/>
      <c r="R1006" s="30"/>
      <c r="S1006" s="30"/>
      <c r="T1006" s="30"/>
      <c r="U1006" s="30"/>
      <c r="V1006" s="30"/>
      <c r="W1006" s="30"/>
      <c r="X1006" s="30"/>
    </row>
    <row r="1007" spans="3:24">
      <c r="C1007" s="30"/>
      <c r="D1007" s="30"/>
      <c r="E1007" s="30"/>
      <c r="F1007" s="30"/>
      <c r="G1007" s="30"/>
      <c r="H1007" s="30"/>
      <c r="I1007" s="30"/>
      <c r="J1007" s="30"/>
      <c r="K1007" s="30"/>
      <c r="L1007" s="30"/>
      <c r="M1007" s="30"/>
      <c r="N1007" s="30"/>
      <c r="O1007" s="30"/>
      <c r="P1007" s="30"/>
      <c r="Q1007" s="30"/>
      <c r="R1007" s="30"/>
      <c r="S1007" s="30"/>
      <c r="T1007" s="30"/>
      <c r="U1007" s="30"/>
      <c r="V1007" s="30"/>
      <c r="W1007" s="30"/>
      <c r="X1007" s="30"/>
    </row>
    <row r="1008" spans="3:24">
      <c r="C1008" s="30"/>
      <c r="D1008" s="30"/>
      <c r="E1008" s="30"/>
      <c r="F1008" s="30"/>
      <c r="G1008" s="30"/>
      <c r="H1008" s="30"/>
      <c r="I1008" s="30"/>
      <c r="J1008" s="30"/>
      <c r="K1008" s="30"/>
      <c r="L1008" s="30"/>
      <c r="M1008" s="30"/>
      <c r="N1008" s="30"/>
      <c r="O1008" s="30"/>
      <c r="P1008" s="30"/>
      <c r="Q1008" s="30"/>
      <c r="R1008" s="30"/>
      <c r="S1008" s="30"/>
      <c r="T1008" s="30"/>
      <c r="U1008" s="30"/>
      <c r="V1008" s="30"/>
      <c r="W1008" s="30"/>
      <c r="X1008" s="30"/>
    </row>
    <row r="1009" spans="3:24">
      <c r="C1009" s="30"/>
      <c r="D1009" s="30"/>
      <c r="E1009" s="30"/>
      <c r="F1009" s="30"/>
      <c r="G1009" s="30"/>
      <c r="H1009" s="30"/>
      <c r="I1009" s="30"/>
      <c r="J1009" s="30"/>
      <c r="K1009" s="30"/>
      <c r="L1009" s="30"/>
      <c r="M1009" s="30"/>
      <c r="N1009" s="30"/>
      <c r="O1009" s="30"/>
      <c r="P1009" s="30"/>
      <c r="Q1009" s="30"/>
      <c r="R1009" s="30"/>
      <c r="S1009" s="30"/>
      <c r="T1009" s="30"/>
      <c r="U1009" s="30"/>
      <c r="V1009" s="30"/>
      <c r="W1009" s="30"/>
      <c r="X1009" s="30"/>
    </row>
    <row r="1010" spans="3:24">
      <c r="C1010" s="30"/>
      <c r="D1010" s="30"/>
      <c r="E1010" s="30"/>
      <c r="F1010" s="30"/>
      <c r="G1010" s="30"/>
      <c r="H1010" s="30"/>
      <c r="I1010" s="30"/>
      <c r="J1010" s="30"/>
      <c r="K1010" s="30"/>
      <c r="L1010" s="30"/>
      <c r="M1010" s="30"/>
      <c r="N1010" s="30"/>
      <c r="O1010" s="30"/>
      <c r="P1010" s="30"/>
      <c r="Q1010" s="30"/>
      <c r="R1010" s="30"/>
      <c r="S1010" s="30"/>
      <c r="T1010" s="30"/>
      <c r="U1010" s="30"/>
      <c r="V1010" s="30"/>
      <c r="W1010" s="30"/>
      <c r="X1010" s="30"/>
    </row>
    <row r="1011" spans="3:24">
      <c r="C1011" s="30"/>
      <c r="D1011" s="30"/>
      <c r="E1011" s="30"/>
      <c r="F1011" s="30"/>
      <c r="G1011" s="30"/>
      <c r="H1011" s="30"/>
      <c r="I1011" s="30"/>
      <c r="J1011" s="30"/>
      <c r="K1011" s="30"/>
      <c r="L1011" s="30"/>
      <c r="M1011" s="30"/>
      <c r="N1011" s="30"/>
      <c r="O1011" s="30"/>
      <c r="P1011" s="30"/>
      <c r="Q1011" s="30"/>
      <c r="R1011" s="30"/>
      <c r="S1011" s="30"/>
      <c r="T1011" s="30"/>
      <c r="U1011" s="30"/>
      <c r="V1011" s="30"/>
      <c r="W1011" s="30"/>
      <c r="X1011" s="30"/>
    </row>
    <row r="1012" spans="3:24">
      <c r="C1012" s="30"/>
      <c r="D1012" s="30"/>
      <c r="E1012" s="30"/>
      <c r="F1012" s="30"/>
      <c r="G1012" s="30"/>
      <c r="H1012" s="30"/>
      <c r="I1012" s="30"/>
      <c r="J1012" s="30"/>
      <c r="K1012" s="30"/>
      <c r="L1012" s="30"/>
      <c r="M1012" s="30"/>
      <c r="N1012" s="30"/>
      <c r="O1012" s="30"/>
      <c r="P1012" s="30"/>
      <c r="Q1012" s="30"/>
      <c r="R1012" s="30"/>
      <c r="S1012" s="30"/>
      <c r="T1012" s="30"/>
      <c r="U1012" s="30"/>
      <c r="V1012" s="30"/>
      <c r="W1012" s="30"/>
      <c r="X1012" s="30"/>
    </row>
    <row r="1013" spans="3:24">
      <c r="C1013" s="30"/>
      <c r="D1013" s="30"/>
      <c r="E1013" s="30"/>
      <c r="F1013" s="30"/>
      <c r="G1013" s="30"/>
      <c r="H1013" s="30"/>
      <c r="I1013" s="30"/>
      <c r="J1013" s="30"/>
      <c r="K1013" s="30"/>
      <c r="L1013" s="30"/>
      <c r="M1013" s="30"/>
      <c r="N1013" s="30"/>
      <c r="O1013" s="30"/>
      <c r="P1013" s="30"/>
      <c r="Q1013" s="30"/>
      <c r="R1013" s="30"/>
      <c r="S1013" s="30"/>
      <c r="T1013" s="30"/>
      <c r="U1013" s="30"/>
      <c r="V1013" s="30"/>
      <c r="W1013" s="30"/>
      <c r="X1013" s="30"/>
    </row>
    <row r="1014" spans="3:24">
      <c r="C1014" s="30"/>
      <c r="D1014" s="30"/>
      <c r="E1014" s="30"/>
      <c r="F1014" s="30"/>
      <c r="G1014" s="30"/>
      <c r="H1014" s="30"/>
      <c r="I1014" s="30"/>
      <c r="J1014" s="30"/>
      <c r="K1014" s="30"/>
      <c r="L1014" s="30"/>
      <c r="M1014" s="30"/>
      <c r="N1014" s="30"/>
      <c r="O1014" s="30"/>
      <c r="P1014" s="30"/>
      <c r="Q1014" s="30"/>
      <c r="R1014" s="30"/>
      <c r="S1014" s="30"/>
      <c r="T1014" s="30"/>
      <c r="U1014" s="30"/>
      <c r="V1014" s="30"/>
      <c r="W1014" s="30"/>
      <c r="X1014" s="30"/>
    </row>
    <row r="1015" spans="3:24">
      <c r="C1015" s="30"/>
      <c r="D1015" s="30"/>
      <c r="E1015" s="30"/>
      <c r="F1015" s="30"/>
      <c r="G1015" s="30"/>
      <c r="H1015" s="30"/>
      <c r="I1015" s="30"/>
      <c r="J1015" s="30"/>
      <c r="K1015" s="30"/>
      <c r="L1015" s="30"/>
      <c r="M1015" s="30"/>
      <c r="N1015" s="30"/>
      <c r="O1015" s="30"/>
      <c r="P1015" s="30"/>
      <c r="Q1015" s="30"/>
      <c r="R1015" s="30"/>
      <c r="S1015" s="30"/>
      <c r="T1015" s="30"/>
      <c r="U1015" s="30"/>
      <c r="V1015" s="30"/>
      <c r="W1015" s="30"/>
      <c r="X1015" s="30"/>
    </row>
    <row r="1016" spans="3:24">
      <c r="C1016" s="30"/>
      <c r="D1016" s="30"/>
      <c r="E1016" s="30"/>
      <c r="F1016" s="30"/>
      <c r="G1016" s="30"/>
      <c r="H1016" s="30"/>
      <c r="I1016" s="30"/>
      <c r="J1016" s="30"/>
      <c r="K1016" s="30"/>
      <c r="L1016" s="30"/>
      <c r="M1016" s="30"/>
      <c r="N1016" s="30"/>
      <c r="O1016" s="30"/>
      <c r="P1016" s="30"/>
      <c r="Q1016" s="30"/>
      <c r="R1016" s="30"/>
      <c r="S1016" s="30"/>
      <c r="T1016" s="30"/>
      <c r="U1016" s="30"/>
      <c r="V1016" s="30"/>
      <c r="W1016" s="30"/>
      <c r="X1016" s="30"/>
    </row>
    <row r="1017" spans="3:24">
      <c r="C1017" s="30"/>
      <c r="D1017" s="30"/>
      <c r="E1017" s="30"/>
      <c r="F1017" s="30"/>
      <c r="G1017" s="30"/>
      <c r="H1017" s="30"/>
      <c r="I1017" s="30"/>
      <c r="J1017" s="30"/>
      <c r="K1017" s="30"/>
      <c r="L1017" s="30"/>
      <c r="M1017" s="30"/>
      <c r="N1017" s="30"/>
      <c r="O1017" s="30"/>
      <c r="P1017" s="30"/>
      <c r="Q1017" s="30"/>
      <c r="R1017" s="30"/>
      <c r="S1017" s="30"/>
      <c r="T1017" s="30"/>
      <c r="U1017" s="30"/>
      <c r="V1017" s="30"/>
      <c r="W1017" s="30"/>
      <c r="X1017" s="30"/>
    </row>
    <row r="1018" spans="3:24">
      <c r="C1018" s="30"/>
      <c r="D1018" s="30"/>
      <c r="E1018" s="30"/>
      <c r="F1018" s="30"/>
      <c r="G1018" s="30"/>
      <c r="H1018" s="30"/>
      <c r="I1018" s="30"/>
      <c r="J1018" s="30"/>
      <c r="K1018" s="30"/>
      <c r="L1018" s="30"/>
      <c r="M1018" s="30"/>
      <c r="N1018" s="30"/>
      <c r="O1018" s="30"/>
      <c r="P1018" s="30"/>
      <c r="Q1018" s="30"/>
      <c r="R1018" s="30"/>
      <c r="S1018" s="30"/>
      <c r="T1018" s="30"/>
      <c r="U1018" s="30"/>
      <c r="V1018" s="30"/>
      <c r="W1018" s="30"/>
      <c r="X1018" s="30"/>
    </row>
    <row r="1019" spans="3:24">
      <c r="C1019" s="30"/>
      <c r="D1019" s="30"/>
      <c r="E1019" s="30"/>
      <c r="F1019" s="30"/>
      <c r="G1019" s="30"/>
      <c r="H1019" s="30"/>
      <c r="I1019" s="30"/>
      <c r="J1019" s="30"/>
      <c r="K1019" s="30"/>
      <c r="L1019" s="30"/>
      <c r="M1019" s="30"/>
      <c r="N1019" s="30"/>
      <c r="O1019" s="30"/>
      <c r="P1019" s="30"/>
      <c r="Q1019" s="30"/>
      <c r="R1019" s="30"/>
      <c r="S1019" s="30"/>
      <c r="T1019" s="30"/>
      <c r="U1019" s="30"/>
      <c r="V1019" s="30"/>
      <c r="W1019" s="30"/>
      <c r="X1019" s="30"/>
    </row>
    <row r="1020" spans="3:24">
      <c r="C1020" s="30"/>
      <c r="D1020" s="30"/>
      <c r="E1020" s="30"/>
      <c r="F1020" s="30"/>
      <c r="G1020" s="30"/>
      <c r="H1020" s="30"/>
      <c r="I1020" s="30"/>
      <c r="J1020" s="30"/>
      <c r="K1020" s="30"/>
      <c r="L1020" s="30"/>
      <c r="M1020" s="30"/>
      <c r="N1020" s="30"/>
      <c r="O1020" s="30"/>
      <c r="P1020" s="30"/>
      <c r="Q1020" s="30"/>
      <c r="R1020" s="30"/>
      <c r="S1020" s="30"/>
      <c r="T1020" s="30"/>
      <c r="U1020" s="30"/>
      <c r="V1020" s="30"/>
      <c r="W1020" s="30"/>
      <c r="X1020" s="30"/>
    </row>
    <row r="1021" spans="3:24">
      <c r="C1021" s="30"/>
      <c r="D1021" s="30"/>
      <c r="E1021" s="30"/>
      <c r="F1021" s="30"/>
      <c r="G1021" s="30"/>
      <c r="H1021" s="30"/>
      <c r="I1021" s="30"/>
      <c r="J1021" s="30"/>
      <c r="K1021" s="30"/>
      <c r="L1021" s="30"/>
      <c r="M1021" s="30"/>
      <c r="N1021" s="30"/>
      <c r="O1021" s="30"/>
      <c r="P1021" s="30"/>
      <c r="Q1021" s="30"/>
      <c r="R1021" s="30"/>
      <c r="S1021" s="30"/>
      <c r="T1021" s="30"/>
      <c r="U1021" s="30"/>
      <c r="V1021" s="30"/>
      <c r="W1021" s="30"/>
      <c r="X1021" s="30"/>
    </row>
    <row r="1022" spans="3:24">
      <c r="C1022" s="30"/>
      <c r="D1022" s="30"/>
      <c r="E1022" s="30"/>
      <c r="F1022" s="30"/>
      <c r="G1022" s="30"/>
      <c r="H1022" s="30"/>
      <c r="I1022" s="30"/>
      <c r="J1022" s="30"/>
      <c r="K1022" s="30"/>
      <c r="L1022" s="30"/>
      <c r="M1022" s="30"/>
      <c r="N1022" s="30"/>
      <c r="O1022" s="30"/>
      <c r="P1022" s="30"/>
      <c r="Q1022" s="30"/>
      <c r="R1022" s="30"/>
      <c r="S1022" s="30"/>
      <c r="T1022" s="30"/>
      <c r="U1022" s="30"/>
      <c r="V1022" s="30"/>
      <c r="W1022" s="30"/>
      <c r="X1022" s="30"/>
    </row>
    <row r="1023" spans="3:24">
      <c r="C1023" s="30"/>
      <c r="D1023" s="30"/>
      <c r="E1023" s="30"/>
      <c r="F1023" s="30"/>
      <c r="G1023" s="30"/>
      <c r="H1023" s="30"/>
      <c r="I1023" s="30"/>
      <c r="J1023" s="30"/>
      <c r="K1023" s="30"/>
      <c r="L1023" s="30"/>
      <c r="M1023" s="30"/>
      <c r="N1023" s="30"/>
      <c r="O1023" s="30"/>
      <c r="P1023" s="30"/>
      <c r="Q1023" s="30"/>
      <c r="R1023" s="30"/>
      <c r="S1023" s="30"/>
      <c r="T1023" s="30"/>
      <c r="U1023" s="30"/>
      <c r="V1023" s="30"/>
      <c r="W1023" s="30"/>
      <c r="X1023" s="30"/>
    </row>
    <row r="1024" spans="3:24">
      <c r="C1024" s="30"/>
      <c r="D1024" s="30"/>
      <c r="E1024" s="30"/>
      <c r="F1024" s="30"/>
      <c r="G1024" s="30"/>
      <c r="H1024" s="30"/>
      <c r="I1024" s="30"/>
      <c r="J1024" s="30"/>
      <c r="K1024" s="30"/>
      <c r="L1024" s="30"/>
      <c r="M1024" s="30"/>
      <c r="N1024" s="30"/>
      <c r="O1024" s="30"/>
      <c r="P1024" s="30"/>
      <c r="Q1024" s="30"/>
      <c r="R1024" s="30"/>
      <c r="S1024" s="30"/>
      <c r="T1024" s="30"/>
      <c r="U1024" s="30"/>
      <c r="V1024" s="30"/>
      <c r="W1024" s="30"/>
      <c r="X1024" s="30"/>
    </row>
    <row r="1025" spans="3:24">
      <c r="C1025" s="30"/>
      <c r="D1025" s="30"/>
      <c r="E1025" s="30"/>
      <c r="F1025" s="30"/>
      <c r="G1025" s="30"/>
      <c r="H1025" s="30"/>
      <c r="I1025" s="30"/>
      <c r="J1025" s="30"/>
      <c r="K1025" s="30"/>
      <c r="L1025" s="30"/>
      <c r="M1025" s="30"/>
      <c r="N1025" s="30"/>
      <c r="O1025" s="30"/>
      <c r="P1025" s="30"/>
      <c r="Q1025" s="30"/>
      <c r="R1025" s="30"/>
      <c r="S1025" s="30"/>
      <c r="T1025" s="30"/>
      <c r="U1025" s="30"/>
      <c r="V1025" s="30"/>
      <c r="W1025" s="30"/>
      <c r="X1025" s="30"/>
    </row>
    <row r="1026" spans="3:24">
      <c r="C1026" s="30"/>
      <c r="D1026" s="30"/>
      <c r="E1026" s="30"/>
      <c r="F1026" s="30"/>
      <c r="G1026" s="30"/>
      <c r="H1026" s="30"/>
      <c r="I1026" s="30"/>
      <c r="J1026" s="30"/>
      <c r="K1026" s="30"/>
      <c r="L1026" s="30"/>
      <c r="M1026" s="30"/>
      <c r="N1026" s="30"/>
      <c r="O1026" s="30"/>
      <c r="P1026" s="30"/>
      <c r="Q1026" s="30"/>
      <c r="R1026" s="30"/>
      <c r="S1026" s="30"/>
      <c r="T1026" s="30"/>
      <c r="U1026" s="30"/>
      <c r="V1026" s="30"/>
      <c r="W1026" s="30"/>
      <c r="X1026" s="30"/>
    </row>
    <row r="1027" spans="3:24">
      <c r="C1027" s="30"/>
      <c r="D1027" s="30"/>
      <c r="E1027" s="30"/>
      <c r="F1027" s="30"/>
      <c r="G1027" s="30"/>
      <c r="H1027" s="30"/>
      <c r="I1027" s="30"/>
      <c r="J1027" s="30"/>
      <c r="K1027" s="30"/>
      <c r="L1027" s="30"/>
      <c r="M1027" s="30"/>
      <c r="N1027" s="30"/>
      <c r="O1027" s="30"/>
      <c r="P1027" s="30"/>
      <c r="Q1027" s="30"/>
      <c r="R1027" s="30"/>
      <c r="S1027" s="30"/>
      <c r="T1027" s="30"/>
      <c r="U1027" s="30"/>
      <c r="V1027" s="30"/>
      <c r="W1027" s="30"/>
      <c r="X1027" s="30"/>
    </row>
    <row r="1028" spans="3:24">
      <c r="C1028" s="30"/>
      <c r="D1028" s="30"/>
      <c r="E1028" s="30"/>
      <c r="F1028" s="30"/>
      <c r="G1028" s="30"/>
      <c r="H1028" s="30"/>
      <c r="I1028" s="30"/>
      <c r="J1028" s="30"/>
      <c r="K1028" s="30"/>
      <c r="L1028" s="30"/>
      <c r="M1028" s="30"/>
      <c r="N1028" s="30"/>
      <c r="O1028" s="30"/>
      <c r="P1028" s="30"/>
      <c r="Q1028" s="30"/>
      <c r="R1028" s="30"/>
      <c r="S1028" s="30"/>
      <c r="T1028" s="30"/>
      <c r="U1028" s="30"/>
      <c r="V1028" s="30"/>
      <c r="W1028" s="30"/>
      <c r="X1028" s="30"/>
    </row>
    <row r="1029" spans="3:24">
      <c r="C1029" s="30"/>
      <c r="D1029" s="30"/>
      <c r="E1029" s="30"/>
      <c r="F1029" s="30"/>
      <c r="G1029" s="30"/>
      <c r="H1029" s="30"/>
      <c r="I1029" s="30"/>
      <c r="J1029" s="30"/>
      <c r="K1029" s="30"/>
      <c r="L1029" s="30"/>
      <c r="M1029" s="30"/>
      <c r="N1029" s="30"/>
      <c r="O1029" s="30"/>
      <c r="P1029" s="30"/>
      <c r="Q1029" s="30"/>
      <c r="R1029" s="30"/>
      <c r="S1029" s="30"/>
      <c r="T1029" s="30"/>
      <c r="U1029" s="30"/>
      <c r="V1029" s="30"/>
      <c r="W1029" s="30"/>
      <c r="X1029" s="30"/>
    </row>
    <row r="1030" spans="3:24">
      <c r="C1030" s="30"/>
      <c r="D1030" s="30"/>
      <c r="E1030" s="30"/>
      <c r="F1030" s="30"/>
      <c r="G1030" s="30"/>
      <c r="H1030" s="30"/>
      <c r="I1030" s="30"/>
      <c r="J1030" s="30"/>
      <c r="K1030" s="30"/>
      <c r="L1030" s="30"/>
      <c r="M1030" s="30"/>
      <c r="N1030" s="30"/>
      <c r="O1030" s="30"/>
      <c r="P1030" s="30"/>
      <c r="Q1030" s="30"/>
      <c r="R1030" s="30"/>
      <c r="S1030" s="30"/>
      <c r="T1030" s="30"/>
      <c r="U1030" s="30"/>
      <c r="V1030" s="30"/>
      <c r="W1030" s="30"/>
      <c r="X1030" s="30"/>
    </row>
    <row r="1031" spans="3:24">
      <c r="C1031" s="30"/>
      <c r="D1031" s="30"/>
      <c r="E1031" s="30"/>
      <c r="F1031" s="30"/>
      <c r="G1031" s="30"/>
      <c r="H1031" s="30"/>
      <c r="I1031" s="30"/>
      <c r="J1031" s="30"/>
      <c r="K1031" s="30"/>
      <c r="L1031" s="30"/>
      <c r="M1031" s="30"/>
      <c r="N1031" s="30"/>
      <c r="O1031" s="30"/>
      <c r="P1031" s="30"/>
      <c r="Q1031" s="30"/>
      <c r="R1031" s="30"/>
      <c r="S1031" s="30"/>
      <c r="T1031" s="30"/>
      <c r="U1031" s="30"/>
      <c r="V1031" s="30"/>
      <c r="W1031" s="30"/>
      <c r="X1031" s="30"/>
    </row>
    <row r="1032" spans="3:24">
      <c r="C1032" s="30"/>
      <c r="D1032" s="30"/>
      <c r="E1032" s="30"/>
      <c r="F1032" s="30"/>
      <c r="G1032" s="30"/>
      <c r="H1032" s="30"/>
      <c r="I1032" s="30"/>
      <c r="J1032" s="30"/>
      <c r="K1032" s="30"/>
      <c r="L1032" s="30"/>
      <c r="M1032" s="30"/>
      <c r="N1032" s="30"/>
      <c r="O1032" s="30"/>
      <c r="P1032" s="30"/>
      <c r="Q1032" s="30"/>
      <c r="R1032" s="30"/>
      <c r="S1032" s="30"/>
      <c r="T1032" s="30"/>
      <c r="U1032" s="30"/>
      <c r="V1032" s="30"/>
      <c r="W1032" s="30"/>
      <c r="X1032" s="30"/>
    </row>
    <row r="1033" spans="3:24">
      <c r="C1033" s="30"/>
      <c r="D1033" s="30"/>
      <c r="E1033" s="30"/>
      <c r="F1033" s="30"/>
      <c r="G1033" s="30"/>
      <c r="H1033" s="30"/>
      <c r="I1033" s="30"/>
      <c r="J1033" s="30"/>
      <c r="K1033" s="30"/>
      <c r="L1033" s="30"/>
      <c r="M1033" s="30"/>
      <c r="N1033" s="30"/>
      <c r="O1033" s="30"/>
      <c r="P1033" s="30"/>
      <c r="Q1033" s="30"/>
      <c r="R1033" s="30"/>
      <c r="S1033" s="30"/>
      <c r="T1033" s="30"/>
      <c r="U1033" s="30"/>
      <c r="V1033" s="30"/>
      <c r="W1033" s="30"/>
      <c r="X1033" s="30"/>
    </row>
    <row r="1034" spans="3:24">
      <c r="C1034" s="30"/>
      <c r="D1034" s="30"/>
      <c r="E1034" s="30"/>
      <c r="F1034" s="30"/>
      <c r="G1034" s="30"/>
      <c r="H1034" s="30"/>
      <c r="I1034" s="30"/>
      <c r="J1034" s="30"/>
      <c r="K1034" s="30"/>
      <c r="L1034" s="30"/>
      <c r="M1034" s="30"/>
      <c r="N1034" s="30"/>
      <c r="O1034" s="30"/>
      <c r="P1034" s="30"/>
      <c r="Q1034" s="30"/>
      <c r="R1034" s="30"/>
      <c r="S1034" s="30"/>
      <c r="T1034" s="30"/>
      <c r="U1034" s="30"/>
      <c r="V1034" s="30"/>
      <c r="W1034" s="30"/>
      <c r="X1034" s="30"/>
    </row>
    <row r="1035" spans="3:24">
      <c r="C1035" s="30"/>
      <c r="D1035" s="30"/>
      <c r="E1035" s="30"/>
      <c r="F1035" s="30"/>
      <c r="G1035" s="30"/>
      <c r="H1035" s="30"/>
      <c r="I1035" s="30"/>
      <c r="J1035" s="30"/>
      <c r="K1035" s="30"/>
      <c r="L1035" s="30"/>
      <c r="M1035" s="30"/>
      <c r="N1035" s="30"/>
      <c r="O1035" s="30"/>
      <c r="P1035" s="30"/>
      <c r="Q1035" s="30"/>
      <c r="R1035" s="30"/>
      <c r="S1035" s="30"/>
      <c r="T1035" s="30"/>
      <c r="U1035" s="30"/>
      <c r="V1035" s="30"/>
      <c r="W1035" s="30"/>
      <c r="X1035" s="30"/>
    </row>
    <row r="1036" spans="3:24">
      <c r="C1036" s="30"/>
      <c r="D1036" s="30"/>
      <c r="E1036" s="30"/>
      <c r="F1036" s="30"/>
      <c r="G1036" s="30"/>
      <c r="H1036" s="30"/>
      <c r="I1036" s="30"/>
      <c r="J1036" s="30"/>
      <c r="K1036" s="30"/>
      <c r="L1036" s="30"/>
      <c r="M1036" s="30"/>
      <c r="N1036" s="30"/>
      <c r="O1036" s="30"/>
      <c r="P1036" s="30"/>
      <c r="Q1036" s="30"/>
      <c r="R1036" s="30"/>
      <c r="S1036" s="30"/>
      <c r="T1036" s="30"/>
      <c r="U1036" s="30"/>
      <c r="V1036" s="30"/>
      <c r="W1036" s="30"/>
      <c r="X1036" s="30"/>
    </row>
    <row r="1037" spans="3:24">
      <c r="C1037" s="30"/>
      <c r="D1037" s="30"/>
      <c r="E1037" s="30"/>
      <c r="F1037" s="30"/>
      <c r="G1037" s="30"/>
      <c r="H1037" s="30"/>
      <c r="I1037" s="30"/>
      <c r="J1037" s="30"/>
      <c r="K1037" s="30"/>
      <c r="L1037" s="30"/>
      <c r="M1037" s="30"/>
      <c r="N1037" s="30"/>
      <c r="O1037" s="30"/>
      <c r="P1037" s="30"/>
      <c r="Q1037" s="30"/>
      <c r="R1037" s="30"/>
      <c r="S1037" s="30"/>
      <c r="T1037" s="30"/>
      <c r="U1037" s="30"/>
      <c r="V1037" s="30"/>
      <c r="W1037" s="30"/>
      <c r="X1037" s="30"/>
    </row>
    <row r="1038" spans="3:24">
      <c r="C1038" s="30"/>
      <c r="D1038" s="30"/>
      <c r="E1038" s="30"/>
      <c r="F1038" s="30"/>
      <c r="G1038" s="30"/>
      <c r="H1038" s="30"/>
      <c r="I1038" s="30"/>
      <c r="J1038" s="30"/>
      <c r="K1038" s="30"/>
      <c r="L1038" s="30"/>
      <c r="M1038" s="30"/>
      <c r="N1038" s="30"/>
      <c r="O1038" s="30"/>
      <c r="P1038" s="30"/>
      <c r="Q1038" s="30"/>
      <c r="R1038" s="30"/>
      <c r="S1038" s="30"/>
      <c r="T1038" s="30"/>
      <c r="U1038" s="30"/>
      <c r="V1038" s="30"/>
      <c r="W1038" s="30"/>
      <c r="X1038" s="30"/>
    </row>
    <row r="1039" spans="3:24">
      <c r="C1039" s="30"/>
      <c r="D1039" s="30"/>
      <c r="E1039" s="30"/>
      <c r="F1039" s="30"/>
      <c r="G1039" s="30"/>
      <c r="H1039" s="30"/>
      <c r="I1039" s="30"/>
      <c r="J1039" s="30"/>
      <c r="K1039" s="30"/>
      <c r="L1039" s="30"/>
      <c r="M1039" s="30"/>
      <c r="N1039" s="30"/>
      <c r="O1039" s="30"/>
      <c r="P1039" s="30"/>
      <c r="Q1039" s="30"/>
      <c r="R1039" s="30"/>
      <c r="S1039" s="30"/>
      <c r="T1039" s="30"/>
      <c r="U1039" s="30"/>
      <c r="V1039" s="30"/>
      <c r="W1039" s="30"/>
      <c r="X1039" s="30"/>
    </row>
    <row r="1040" spans="3:24">
      <c r="C1040" s="30"/>
      <c r="D1040" s="30"/>
      <c r="E1040" s="30"/>
      <c r="F1040" s="30"/>
      <c r="G1040" s="30"/>
      <c r="H1040" s="30"/>
      <c r="I1040" s="30"/>
      <c r="J1040" s="30"/>
      <c r="K1040" s="30"/>
      <c r="L1040" s="30"/>
      <c r="M1040" s="30"/>
      <c r="N1040" s="30"/>
      <c r="O1040" s="30"/>
      <c r="P1040" s="30"/>
      <c r="Q1040" s="30"/>
      <c r="R1040" s="30"/>
      <c r="S1040" s="30"/>
      <c r="T1040" s="30"/>
      <c r="U1040" s="30"/>
      <c r="V1040" s="30"/>
      <c r="W1040" s="30"/>
      <c r="X1040" s="30"/>
    </row>
    <row r="1041" spans="3:24">
      <c r="C1041" s="30"/>
      <c r="D1041" s="30"/>
      <c r="E1041" s="30"/>
      <c r="F1041" s="30"/>
      <c r="G1041" s="30"/>
      <c r="H1041" s="30"/>
      <c r="I1041" s="30"/>
      <c r="J1041" s="30"/>
      <c r="K1041" s="30"/>
      <c r="L1041" s="30"/>
      <c r="M1041" s="30"/>
      <c r="N1041" s="30"/>
      <c r="O1041" s="30"/>
      <c r="P1041" s="30"/>
      <c r="Q1041" s="30"/>
      <c r="R1041" s="30"/>
      <c r="S1041" s="30"/>
      <c r="T1041" s="30"/>
      <c r="U1041" s="30"/>
      <c r="V1041" s="30"/>
      <c r="W1041" s="30"/>
      <c r="X1041" s="30"/>
    </row>
    <row r="1042" spans="3:24">
      <c r="C1042" s="30"/>
      <c r="D1042" s="30"/>
      <c r="E1042" s="30"/>
      <c r="F1042" s="30"/>
      <c r="G1042" s="30"/>
      <c r="H1042" s="30"/>
      <c r="I1042" s="30"/>
      <c r="J1042" s="30"/>
      <c r="K1042" s="30"/>
      <c r="L1042" s="30"/>
      <c r="M1042" s="30"/>
      <c r="N1042" s="30"/>
      <c r="O1042" s="30"/>
      <c r="P1042" s="30"/>
      <c r="Q1042" s="30"/>
      <c r="R1042" s="30"/>
      <c r="S1042" s="30"/>
      <c r="T1042" s="30"/>
      <c r="U1042" s="30"/>
      <c r="V1042" s="30"/>
      <c r="W1042" s="30"/>
      <c r="X1042" s="30"/>
    </row>
    <row r="1043" spans="3:24">
      <c r="C1043" s="30"/>
      <c r="D1043" s="30"/>
      <c r="E1043" s="30"/>
      <c r="F1043" s="30"/>
      <c r="G1043" s="30"/>
      <c r="H1043" s="30"/>
      <c r="I1043" s="30"/>
      <c r="J1043" s="30"/>
      <c r="K1043" s="30"/>
      <c r="L1043" s="30"/>
      <c r="M1043" s="30"/>
      <c r="N1043" s="30"/>
      <c r="O1043" s="30"/>
      <c r="P1043" s="30"/>
      <c r="Q1043" s="30"/>
      <c r="R1043" s="30"/>
      <c r="S1043" s="30"/>
      <c r="T1043" s="30"/>
      <c r="U1043" s="30"/>
      <c r="V1043" s="30"/>
      <c r="W1043" s="30"/>
      <c r="X1043" s="30"/>
    </row>
    <row r="1044" spans="3:24">
      <c r="C1044" s="30"/>
      <c r="D1044" s="30"/>
      <c r="E1044" s="30"/>
      <c r="F1044" s="30"/>
      <c r="G1044" s="30"/>
      <c r="H1044" s="30"/>
      <c r="I1044" s="30"/>
      <c r="J1044" s="30"/>
      <c r="K1044" s="30"/>
      <c r="L1044" s="30"/>
      <c r="M1044" s="30"/>
      <c r="N1044" s="30"/>
      <c r="O1044" s="30"/>
      <c r="P1044" s="30"/>
      <c r="Q1044" s="30"/>
      <c r="R1044" s="30"/>
      <c r="S1044" s="30"/>
      <c r="T1044" s="30"/>
      <c r="U1044" s="30"/>
      <c r="V1044" s="30"/>
      <c r="W1044" s="30"/>
      <c r="X1044" s="30"/>
    </row>
    <row r="1045" spans="3:24">
      <c r="C1045" s="30"/>
      <c r="D1045" s="30"/>
      <c r="E1045" s="30"/>
      <c r="F1045" s="30"/>
      <c r="G1045" s="30"/>
      <c r="H1045" s="30"/>
      <c r="I1045" s="30"/>
      <c r="J1045" s="30"/>
      <c r="K1045" s="30"/>
      <c r="L1045" s="30"/>
      <c r="M1045" s="30"/>
      <c r="N1045" s="30"/>
      <c r="O1045" s="30"/>
      <c r="P1045" s="30"/>
      <c r="Q1045" s="30"/>
      <c r="R1045" s="30"/>
      <c r="S1045" s="30"/>
      <c r="T1045" s="30"/>
      <c r="U1045" s="30"/>
      <c r="V1045" s="30"/>
      <c r="W1045" s="30"/>
      <c r="X1045" s="30"/>
    </row>
    <row r="1046" spans="3:24">
      <c r="C1046" s="30"/>
      <c r="D1046" s="30"/>
      <c r="E1046" s="30"/>
      <c r="F1046" s="30"/>
      <c r="G1046" s="30"/>
      <c r="H1046" s="30"/>
      <c r="I1046" s="30"/>
      <c r="J1046" s="30"/>
      <c r="K1046" s="30"/>
      <c r="L1046" s="30"/>
      <c r="M1046" s="30"/>
      <c r="N1046" s="30"/>
      <c r="O1046" s="30"/>
      <c r="P1046" s="30"/>
      <c r="Q1046" s="30"/>
      <c r="R1046" s="30"/>
      <c r="S1046" s="30"/>
      <c r="T1046" s="30"/>
      <c r="U1046" s="30"/>
      <c r="V1046" s="30"/>
      <c r="W1046" s="30"/>
      <c r="X1046" s="30"/>
    </row>
    <row r="1047" spans="3:24">
      <c r="C1047" s="30"/>
      <c r="D1047" s="30"/>
      <c r="E1047" s="30"/>
      <c r="F1047" s="30"/>
      <c r="G1047" s="30"/>
      <c r="H1047" s="30"/>
      <c r="I1047" s="30"/>
      <c r="J1047" s="30"/>
      <c r="K1047" s="30"/>
      <c r="L1047" s="30"/>
      <c r="M1047" s="30"/>
      <c r="N1047" s="30"/>
      <c r="O1047" s="30"/>
      <c r="P1047" s="30"/>
      <c r="Q1047" s="30"/>
      <c r="R1047" s="30"/>
      <c r="S1047" s="30"/>
      <c r="T1047" s="30"/>
      <c r="U1047" s="30"/>
      <c r="V1047" s="30"/>
      <c r="W1047" s="30"/>
      <c r="X1047" s="30"/>
    </row>
    <row r="1048" spans="3:24">
      <c r="C1048" s="30"/>
      <c r="D1048" s="30"/>
      <c r="E1048" s="30"/>
      <c r="F1048" s="30"/>
      <c r="G1048" s="30"/>
      <c r="H1048" s="30"/>
      <c r="I1048" s="30"/>
      <c r="J1048" s="30"/>
      <c r="K1048" s="30"/>
      <c r="L1048" s="30"/>
      <c r="M1048" s="30"/>
      <c r="N1048" s="30"/>
      <c r="O1048" s="30"/>
      <c r="P1048" s="30"/>
      <c r="Q1048" s="30"/>
      <c r="R1048" s="30"/>
      <c r="S1048" s="30"/>
      <c r="T1048" s="30"/>
      <c r="U1048" s="30"/>
      <c r="V1048" s="30"/>
      <c r="W1048" s="30"/>
      <c r="X1048" s="30"/>
    </row>
    <row r="1049" spans="3:24">
      <c r="C1049" s="30"/>
      <c r="D1049" s="30"/>
      <c r="E1049" s="30"/>
      <c r="F1049" s="30"/>
      <c r="G1049" s="30"/>
      <c r="H1049" s="30"/>
      <c r="I1049" s="30"/>
      <c r="J1049" s="30"/>
      <c r="K1049" s="30"/>
      <c r="L1049" s="30"/>
      <c r="M1049" s="30"/>
      <c r="N1049" s="30"/>
      <c r="O1049" s="30"/>
      <c r="P1049" s="30"/>
      <c r="Q1049" s="30"/>
      <c r="R1049" s="30"/>
      <c r="S1049" s="30"/>
      <c r="T1049" s="30"/>
      <c r="U1049" s="30"/>
      <c r="V1049" s="30"/>
      <c r="W1049" s="30"/>
      <c r="X1049" s="30"/>
    </row>
    <row r="1050" spans="3:24">
      <c r="C1050" s="30"/>
      <c r="D1050" s="30"/>
      <c r="E1050" s="30"/>
      <c r="F1050" s="30"/>
      <c r="G1050" s="30"/>
      <c r="H1050" s="30"/>
      <c r="I1050" s="30"/>
      <c r="J1050" s="30"/>
      <c r="K1050" s="30"/>
      <c r="L1050" s="30"/>
      <c r="M1050" s="30"/>
      <c r="N1050" s="30"/>
      <c r="O1050" s="30"/>
      <c r="P1050" s="30"/>
      <c r="Q1050" s="30"/>
      <c r="R1050" s="30"/>
      <c r="S1050" s="30"/>
      <c r="T1050" s="30"/>
      <c r="U1050" s="30"/>
      <c r="V1050" s="30"/>
      <c r="W1050" s="30"/>
      <c r="X1050" s="30"/>
    </row>
    <row r="1051" spans="3:24">
      <c r="C1051" s="30"/>
      <c r="D1051" s="30"/>
      <c r="E1051" s="30"/>
      <c r="F1051" s="30"/>
      <c r="G1051" s="30"/>
      <c r="H1051" s="30"/>
      <c r="I1051" s="30"/>
      <c r="J1051" s="30"/>
      <c r="K1051" s="30"/>
      <c r="L1051" s="30"/>
      <c r="M1051" s="30"/>
      <c r="N1051" s="30"/>
      <c r="O1051" s="30"/>
      <c r="P1051" s="30"/>
      <c r="Q1051" s="30"/>
      <c r="R1051" s="30"/>
      <c r="S1051" s="30"/>
      <c r="T1051" s="30"/>
      <c r="U1051" s="30"/>
      <c r="V1051" s="30"/>
      <c r="W1051" s="30"/>
      <c r="X1051" s="30"/>
    </row>
    <row r="1052" spans="3:24">
      <c r="C1052" s="30"/>
      <c r="D1052" s="30"/>
      <c r="E1052" s="30"/>
      <c r="F1052" s="30"/>
      <c r="G1052" s="30"/>
      <c r="H1052" s="30"/>
      <c r="I1052" s="30"/>
      <c r="J1052" s="30"/>
      <c r="K1052" s="30"/>
      <c r="L1052" s="30"/>
      <c r="M1052" s="30"/>
      <c r="N1052" s="30"/>
      <c r="O1052" s="30"/>
      <c r="P1052" s="30"/>
      <c r="Q1052" s="30"/>
      <c r="R1052" s="30"/>
      <c r="S1052" s="30"/>
      <c r="T1052" s="30"/>
      <c r="U1052" s="30"/>
      <c r="V1052" s="30"/>
      <c r="W1052" s="30"/>
      <c r="X1052" s="30"/>
    </row>
    <row r="1053" spans="3:24">
      <c r="C1053" s="30"/>
      <c r="D1053" s="30"/>
      <c r="E1053" s="30"/>
      <c r="F1053" s="30"/>
      <c r="G1053" s="30"/>
      <c r="H1053" s="30"/>
      <c r="I1053" s="30"/>
      <c r="J1053" s="30"/>
      <c r="K1053" s="30"/>
      <c r="L1053" s="30"/>
      <c r="M1053" s="30"/>
      <c r="N1053" s="30"/>
      <c r="O1053" s="30"/>
      <c r="P1053" s="30"/>
      <c r="Q1053" s="30"/>
      <c r="R1053" s="30"/>
      <c r="S1053" s="30"/>
      <c r="T1053" s="30"/>
      <c r="U1053" s="30"/>
      <c r="V1053" s="30"/>
      <c r="W1053" s="30"/>
      <c r="X1053" s="30"/>
    </row>
    <row r="1054" spans="3:24">
      <c r="C1054" s="30"/>
      <c r="D1054" s="30"/>
      <c r="E1054" s="30"/>
      <c r="F1054" s="30"/>
      <c r="G1054" s="30"/>
      <c r="H1054" s="30"/>
      <c r="I1054" s="30"/>
      <c r="J1054" s="30"/>
      <c r="K1054" s="30"/>
      <c r="L1054" s="30"/>
      <c r="M1054" s="30"/>
      <c r="N1054" s="30"/>
      <c r="O1054" s="30"/>
      <c r="P1054" s="30"/>
      <c r="Q1054" s="30"/>
      <c r="R1054" s="30"/>
      <c r="S1054" s="30"/>
      <c r="T1054" s="30"/>
      <c r="U1054" s="30"/>
      <c r="V1054" s="30"/>
      <c r="W1054" s="30"/>
      <c r="X1054" s="30"/>
    </row>
    <row r="1055" spans="3:24">
      <c r="C1055" s="30"/>
      <c r="D1055" s="30"/>
      <c r="E1055" s="30"/>
      <c r="F1055" s="30"/>
      <c r="G1055" s="30"/>
      <c r="H1055" s="30"/>
      <c r="I1055" s="30"/>
      <c r="J1055" s="30"/>
      <c r="K1055" s="30"/>
      <c r="L1055" s="30"/>
      <c r="M1055" s="30"/>
      <c r="N1055" s="30"/>
      <c r="O1055" s="30"/>
      <c r="P1055" s="30"/>
      <c r="Q1055" s="30"/>
      <c r="R1055" s="30"/>
      <c r="S1055" s="30"/>
      <c r="T1055" s="30"/>
      <c r="U1055" s="30"/>
      <c r="V1055" s="30"/>
      <c r="W1055" s="30"/>
      <c r="X1055" s="30"/>
    </row>
    <row r="1056" spans="3:24">
      <c r="C1056" s="30"/>
      <c r="D1056" s="30"/>
      <c r="E1056" s="30"/>
      <c r="F1056" s="30"/>
      <c r="G1056" s="30"/>
      <c r="H1056" s="30"/>
      <c r="I1056" s="30"/>
      <c r="J1056" s="30"/>
      <c r="K1056" s="30"/>
      <c r="L1056" s="30"/>
      <c r="M1056" s="30"/>
      <c r="N1056" s="30"/>
      <c r="O1056" s="30"/>
      <c r="P1056" s="30"/>
      <c r="Q1056" s="30"/>
      <c r="R1056" s="30"/>
      <c r="S1056" s="30"/>
      <c r="T1056" s="30"/>
      <c r="U1056" s="30"/>
      <c r="V1056" s="30"/>
      <c r="W1056" s="30"/>
      <c r="X1056" s="30"/>
    </row>
    <row r="1057" spans="3:24">
      <c r="C1057" s="30"/>
      <c r="D1057" s="30"/>
      <c r="E1057" s="30"/>
      <c r="F1057" s="30"/>
      <c r="G1057" s="30"/>
      <c r="H1057" s="30"/>
      <c r="I1057" s="30"/>
      <c r="J1057" s="30"/>
      <c r="K1057" s="30"/>
      <c r="L1057" s="30"/>
      <c r="M1057" s="30"/>
      <c r="N1057" s="30"/>
      <c r="O1057" s="30"/>
      <c r="P1057" s="30"/>
      <c r="Q1057" s="30"/>
      <c r="R1057" s="30"/>
      <c r="S1057" s="30"/>
      <c r="T1057" s="30"/>
      <c r="U1057" s="30"/>
      <c r="V1057" s="30"/>
      <c r="W1057" s="30"/>
      <c r="X1057" s="30"/>
    </row>
    <row r="1058" spans="3:24">
      <c r="C1058" s="30"/>
      <c r="D1058" s="30"/>
      <c r="E1058" s="30"/>
      <c r="F1058" s="30"/>
      <c r="G1058" s="30"/>
      <c r="H1058" s="30"/>
      <c r="I1058" s="30"/>
      <c r="J1058" s="30"/>
      <c r="K1058" s="30"/>
      <c r="L1058" s="30"/>
      <c r="M1058" s="30"/>
      <c r="N1058" s="30"/>
      <c r="O1058" s="30"/>
      <c r="P1058" s="30"/>
      <c r="Q1058" s="30"/>
      <c r="R1058" s="30"/>
      <c r="S1058" s="30"/>
      <c r="T1058" s="30"/>
      <c r="U1058" s="30"/>
      <c r="V1058" s="30"/>
      <c r="W1058" s="30"/>
      <c r="X1058" s="30"/>
    </row>
    <row r="1059" spans="3:24">
      <c r="C1059" s="30"/>
      <c r="D1059" s="30"/>
      <c r="E1059" s="30"/>
      <c r="F1059" s="30"/>
      <c r="G1059" s="30"/>
      <c r="H1059" s="30"/>
      <c r="I1059" s="30"/>
      <c r="J1059" s="30"/>
      <c r="K1059" s="30"/>
      <c r="L1059" s="30"/>
      <c r="M1059" s="30"/>
      <c r="N1059" s="30"/>
      <c r="O1059" s="30"/>
      <c r="P1059" s="30"/>
      <c r="Q1059" s="30"/>
      <c r="R1059" s="30"/>
      <c r="S1059" s="30"/>
      <c r="T1059" s="30"/>
      <c r="U1059" s="30"/>
      <c r="V1059" s="30"/>
      <c r="W1059" s="30"/>
      <c r="X1059" s="30"/>
    </row>
    <row r="1060" spans="3:24">
      <c r="C1060" s="30"/>
      <c r="D1060" s="30"/>
      <c r="E1060" s="30"/>
      <c r="F1060" s="30"/>
      <c r="G1060" s="30"/>
      <c r="H1060" s="30"/>
      <c r="I1060" s="30"/>
      <c r="J1060" s="30"/>
      <c r="K1060" s="30"/>
      <c r="L1060" s="30"/>
      <c r="M1060" s="30"/>
      <c r="N1060" s="30"/>
      <c r="O1060" s="30"/>
      <c r="P1060" s="30"/>
      <c r="Q1060" s="30"/>
      <c r="R1060" s="30"/>
      <c r="S1060" s="30"/>
      <c r="T1060" s="30"/>
      <c r="U1060" s="30"/>
      <c r="V1060" s="30"/>
      <c r="W1060" s="30"/>
      <c r="X1060" s="30"/>
    </row>
    <row r="1061" spans="3:24">
      <c r="C1061" s="30"/>
      <c r="D1061" s="30"/>
      <c r="E1061" s="30"/>
      <c r="F1061" s="30"/>
      <c r="G1061" s="30"/>
      <c r="H1061" s="30"/>
      <c r="I1061" s="30"/>
      <c r="J1061" s="30"/>
      <c r="K1061" s="30"/>
      <c r="L1061" s="30"/>
      <c r="M1061" s="30"/>
      <c r="N1061" s="30"/>
      <c r="O1061" s="30"/>
      <c r="P1061" s="30"/>
      <c r="Q1061" s="30"/>
      <c r="R1061" s="30"/>
      <c r="S1061" s="30"/>
      <c r="T1061" s="30"/>
      <c r="U1061" s="30"/>
      <c r="V1061" s="30"/>
      <c r="W1061" s="30"/>
      <c r="X1061" s="30"/>
    </row>
    <row r="1062" spans="3:24">
      <c r="C1062" s="30"/>
      <c r="D1062" s="30"/>
      <c r="E1062" s="30"/>
      <c r="F1062" s="30"/>
      <c r="G1062" s="30"/>
      <c r="H1062" s="30"/>
      <c r="I1062" s="30"/>
      <c r="J1062" s="30"/>
      <c r="K1062" s="30"/>
      <c r="L1062" s="30"/>
      <c r="M1062" s="30"/>
      <c r="N1062" s="30"/>
      <c r="O1062" s="30"/>
      <c r="P1062" s="30"/>
      <c r="Q1062" s="30"/>
      <c r="R1062" s="30"/>
      <c r="S1062" s="30"/>
      <c r="T1062" s="30"/>
      <c r="U1062" s="30"/>
      <c r="V1062" s="30"/>
      <c r="W1062" s="30"/>
      <c r="X1062" s="30"/>
    </row>
    <row r="1063" spans="3:24">
      <c r="C1063" s="30"/>
      <c r="D1063" s="30"/>
      <c r="E1063" s="30"/>
      <c r="F1063" s="30"/>
      <c r="G1063" s="30"/>
      <c r="H1063" s="30"/>
      <c r="I1063" s="30"/>
      <c r="J1063" s="30"/>
      <c r="K1063" s="30"/>
      <c r="L1063" s="30"/>
      <c r="M1063" s="30"/>
      <c r="N1063" s="30"/>
      <c r="O1063" s="30"/>
      <c r="P1063" s="30"/>
      <c r="Q1063" s="30"/>
      <c r="R1063" s="30"/>
      <c r="S1063" s="30"/>
      <c r="T1063" s="30"/>
      <c r="U1063" s="30"/>
      <c r="V1063" s="30"/>
      <c r="W1063" s="30"/>
      <c r="X1063" s="30"/>
    </row>
    <row r="1064" spans="3:24">
      <c r="C1064" s="30"/>
      <c r="D1064" s="30"/>
      <c r="E1064" s="30"/>
      <c r="F1064" s="30"/>
      <c r="G1064" s="30"/>
      <c r="H1064" s="30"/>
      <c r="I1064" s="30"/>
      <c r="J1064" s="30"/>
      <c r="K1064" s="30"/>
      <c r="L1064" s="30"/>
      <c r="M1064" s="30"/>
      <c r="N1064" s="30"/>
      <c r="O1064" s="30"/>
      <c r="P1064" s="30"/>
      <c r="Q1064" s="30"/>
      <c r="R1064" s="30"/>
      <c r="S1064" s="30"/>
      <c r="T1064" s="30"/>
      <c r="U1064" s="30"/>
      <c r="V1064" s="30"/>
      <c r="W1064" s="30"/>
      <c r="X1064" s="30"/>
    </row>
    <row r="1065" spans="3:24">
      <c r="C1065" s="30"/>
      <c r="D1065" s="30"/>
      <c r="E1065" s="30"/>
      <c r="F1065" s="30"/>
      <c r="G1065" s="30"/>
      <c r="H1065" s="30"/>
      <c r="I1065" s="30"/>
      <c r="J1065" s="30"/>
      <c r="K1065" s="30"/>
      <c r="L1065" s="30"/>
      <c r="M1065" s="30"/>
      <c r="N1065" s="30"/>
      <c r="O1065" s="30"/>
      <c r="P1065" s="30"/>
      <c r="Q1065" s="30"/>
      <c r="R1065" s="30"/>
      <c r="S1065" s="30"/>
      <c r="T1065" s="30"/>
      <c r="U1065" s="30"/>
      <c r="V1065" s="30"/>
      <c r="W1065" s="30"/>
      <c r="X1065" s="30"/>
    </row>
    <row r="1066" spans="3:24">
      <c r="C1066" s="30"/>
      <c r="D1066" s="30"/>
      <c r="E1066" s="30"/>
      <c r="F1066" s="30"/>
      <c r="G1066" s="30"/>
      <c r="H1066" s="30"/>
      <c r="I1066" s="30"/>
      <c r="J1066" s="30"/>
      <c r="K1066" s="30"/>
      <c r="L1066" s="30"/>
      <c r="M1066" s="30"/>
      <c r="N1066" s="30"/>
      <c r="O1066" s="30"/>
      <c r="P1066" s="30"/>
      <c r="Q1066" s="30"/>
      <c r="R1066" s="30"/>
      <c r="S1066" s="30"/>
      <c r="T1066" s="30"/>
      <c r="U1066" s="30"/>
      <c r="V1066" s="30"/>
      <c r="W1066" s="30"/>
      <c r="X1066" s="30"/>
    </row>
    <row r="1067" spans="3:24">
      <c r="C1067" s="30"/>
      <c r="D1067" s="30"/>
      <c r="E1067" s="30"/>
      <c r="F1067" s="30"/>
      <c r="G1067" s="30"/>
      <c r="H1067" s="30"/>
      <c r="I1067" s="30"/>
      <c r="J1067" s="30"/>
      <c r="K1067" s="30"/>
      <c r="L1067" s="30"/>
      <c r="M1067" s="30"/>
      <c r="N1067" s="30"/>
      <c r="O1067" s="30"/>
      <c r="P1067" s="30"/>
      <c r="Q1067" s="30"/>
      <c r="R1067" s="30"/>
      <c r="S1067" s="30"/>
      <c r="T1067" s="30"/>
      <c r="U1067" s="30"/>
      <c r="V1067" s="30"/>
      <c r="W1067" s="30"/>
      <c r="X1067" s="30"/>
    </row>
    <row r="1068" spans="3:24">
      <c r="C1068" s="30"/>
      <c r="D1068" s="30"/>
      <c r="E1068" s="30"/>
      <c r="F1068" s="30"/>
      <c r="G1068" s="30"/>
      <c r="H1068" s="30"/>
      <c r="I1068" s="30"/>
      <c r="J1068" s="30"/>
      <c r="K1068" s="30"/>
      <c r="L1068" s="30"/>
      <c r="M1068" s="30"/>
      <c r="N1068" s="30"/>
      <c r="O1068" s="30"/>
      <c r="P1068" s="30"/>
      <c r="Q1068" s="30"/>
      <c r="R1068" s="30"/>
      <c r="S1068" s="30"/>
      <c r="T1068" s="30"/>
      <c r="U1068" s="30"/>
      <c r="V1068" s="30"/>
      <c r="W1068" s="30"/>
      <c r="X1068" s="30"/>
    </row>
    <row r="1069" spans="3:24">
      <c r="C1069" s="30"/>
      <c r="D1069" s="30"/>
      <c r="E1069" s="30"/>
      <c r="F1069" s="30"/>
      <c r="G1069" s="30"/>
      <c r="H1069" s="30"/>
      <c r="I1069" s="30"/>
      <c r="J1069" s="30"/>
      <c r="K1069" s="30"/>
      <c r="L1069" s="30"/>
      <c r="M1069" s="30"/>
      <c r="N1069" s="30"/>
      <c r="O1069" s="30"/>
      <c r="P1069" s="30"/>
      <c r="Q1069" s="30"/>
      <c r="R1069" s="30"/>
      <c r="S1069" s="30"/>
      <c r="T1069" s="30"/>
      <c r="U1069" s="30"/>
      <c r="V1069" s="30"/>
      <c r="W1069" s="30"/>
      <c r="X1069" s="30"/>
    </row>
    <row r="1070" spans="3:24">
      <c r="C1070" s="30"/>
      <c r="D1070" s="30"/>
      <c r="E1070" s="30"/>
      <c r="F1070" s="30"/>
      <c r="G1070" s="30"/>
      <c r="H1070" s="30"/>
      <c r="I1070" s="30"/>
      <c r="J1070" s="30"/>
      <c r="K1070" s="30"/>
      <c r="L1070" s="30"/>
      <c r="M1070" s="30"/>
      <c r="N1070" s="30"/>
      <c r="O1070" s="30"/>
      <c r="P1070" s="30"/>
      <c r="Q1070" s="30"/>
      <c r="R1070" s="30"/>
      <c r="S1070" s="30"/>
      <c r="T1070" s="30"/>
      <c r="U1070" s="30"/>
      <c r="V1070" s="30"/>
      <c r="W1070" s="30"/>
      <c r="X1070" s="30"/>
    </row>
    <row r="1071" spans="3:24">
      <c r="C1071" s="30"/>
      <c r="D1071" s="30"/>
      <c r="E1071" s="30"/>
      <c r="F1071" s="30"/>
      <c r="G1071" s="30"/>
      <c r="H1071" s="30"/>
      <c r="I1071" s="30"/>
      <c r="J1071" s="30"/>
      <c r="K1071" s="30"/>
      <c r="L1071" s="30"/>
      <c r="M1071" s="30"/>
      <c r="N1071" s="30"/>
      <c r="O1071" s="30"/>
      <c r="P1071" s="30"/>
      <c r="Q1071" s="30"/>
      <c r="R1071" s="30"/>
      <c r="S1071" s="30"/>
      <c r="T1071" s="30"/>
      <c r="U1071" s="30"/>
      <c r="V1071" s="30"/>
      <c r="W1071" s="30"/>
      <c r="X1071" s="30"/>
    </row>
    <row r="1072" spans="3:24">
      <c r="C1072" s="30"/>
      <c r="D1072" s="30"/>
      <c r="E1072" s="30"/>
      <c r="F1072" s="30"/>
      <c r="G1072" s="30"/>
      <c r="H1072" s="30"/>
      <c r="I1072" s="30"/>
      <c r="J1072" s="30"/>
      <c r="K1072" s="30"/>
      <c r="L1072" s="30"/>
      <c r="M1072" s="30"/>
      <c r="N1072" s="30"/>
      <c r="O1072" s="30"/>
      <c r="P1072" s="30"/>
      <c r="Q1072" s="30"/>
      <c r="R1072" s="30"/>
      <c r="S1072" s="30"/>
      <c r="T1072" s="30"/>
      <c r="U1072" s="30"/>
      <c r="V1072" s="30"/>
      <c r="W1072" s="30"/>
      <c r="X1072" s="30"/>
    </row>
    <row r="1073" spans="3:24">
      <c r="C1073" s="30"/>
      <c r="D1073" s="30"/>
      <c r="E1073" s="30"/>
      <c r="F1073" s="30"/>
      <c r="G1073" s="30"/>
      <c r="H1073" s="30"/>
      <c r="I1073" s="30"/>
      <c r="J1073" s="30"/>
      <c r="K1073" s="30"/>
      <c r="L1073" s="30"/>
      <c r="M1073" s="30"/>
      <c r="N1073" s="30"/>
      <c r="O1073" s="30"/>
      <c r="P1073" s="30"/>
      <c r="Q1073" s="30"/>
      <c r="R1073" s="30"/>
      <c r="S1073" s="30"/>
      <c r="T1073" s="30"/>
      <c r="U1073" s="30"/>
      <c r="V1073" s="30"/>
      <c r="W1073" s="30"/>
      <c r="X1073" s="30"/>
    </row>
    <row r="1074" spans="3:24">
      <c r="C1074" s="30"/>
      <c r="D1074" s="30"/>
      <c r="E1074" s="30"/>
      <c r="F1074" s="30"/>
      <c r="G1074" s="30"/>
      <c r="H1074" s="30"/>
      <c r="I1074" s="30"/>
      <c r="J1074" s="30"/>
      <c r="K1074" s="30"/>
      <c r="L1074" s="30"/>
      <c r="M1074" s="30"/>
      <c r="N1074" s="30"/>
      <c r="O1074" s="30"/>
      <c r="P1074" s="30"/>
      <c r="Q1074" s="30"/>
      <c r="R1074" s="30"/>
      <c r="S1074" s="30"/>
      <c r="T1074" s="30"/>
      <c r="U1074" s="30"/>
      <c r="V1074" s="30"/>
      <c r="W1074" s="30"/>
      <c r="X1074" s="30"/>
    </row>
    <row r="1075" spans="3:24">
      <c r="C1075" s="30"/>
      <c r="D1075" s="30"/>
      <c r="E1075" s="30"/>
      <c r="F1075" s="30"/>
      <c r="G1075" s="30"/>
      <c r="H1075" s="30"/>
      <c r="I1075" s="30"/>
      <c r="J1075" s="30"/>
      <c r="K1075" s="30"/>
      <c r="L1075" s="30"/>
      <c r="M1075" s="30"/>
      <c r="N1075" s="30"/>
      <c r="O1075" s="30"/>
      <c r="P1075" s="30"/>
      <c r="Q1075" s="30"/>
      <c r="R1075" s="30"/>
      <c r="S1075" s="30"/>
      <c r="T1075" s="30"/>
      <c r="U1075" s="30"/>
      <c r="V1075" s="30"/>
      <c r="W1075" s="30"/>
      <c r="X1075" s="30"/>
    </row>
    <row r="1076" spans="3:24">
      <c r="C1076" s="30"/>
      <c r="D1076" s="30"/>
      <c r="E1076" s="30"/>
      <c r="F1076" s="30"/>
      <c r="G1076" s="30"/>
      <c r="H1076" s="30"/>
      <c r="I1076" s="30"/>
      <c r="J1076" s="30"/>
      <c r="K1076" s="30"/>
      <c r="L1076" s="30"/>
      <c r="M1076" s="30"/>
      <c r="N1076" s="30"/>
      <c r="O1076" s="30"/>
      <c r="P1076" s="30"/>
      <c r="Q1076" s="30"/>
      <c r="R1076" s="30"/>
      <c r="S1076" s="30"/>
      <c r="T1076" s="30"/>
      <c r="U1076" s="30"/>
      <c r="V1076" s="30"/>
      <c r="W1076" s="30"/>
      <c r="X1076" s="30"/>
    </row>
    <row r="1077" spans="3:24">
      <c r="C1077" s="30"/>
      <c r="D1077" s="30"/>
      <c r="E1077" s="30"/>
      <c r="F1077" s="30"/>
      <c r="G1077" s="30"/>
      <c r="H1077" s="30"/>
      <c r="I1077" s="30"/>
      <c r="J1077" s="30"/>
      <c r="K1077" s="30"/>
      <c r="L1077" s="30"/>
      <c r="M1077" s="30"/>
      <c r="N1077" s="30"/>
      <c r="O1077" s="30"/>
      <c r="P1077" s="30"/>
      <c r="Q1077" s="30"/>
      <c r="R1077" s="30"/>
      <c r="S1077" s="30"/>
      <c r="T1077" s="30"/>
      <c r="U1077" s="30"/>
      <c r="V1077" s="30"/>
      <c r="W1077" s="30"/>
      <c r="X1077" s="30"/>
    </row>
    <row r="1078" spans="3:24">
      <c r="C1078" s="30"/>
      <c r="D1078" s="30"/>
      <c r="E1078" s="30"/>
      <c r="F1078" s="30"/>
      <c r="G1078" s="30"/>
      <c r="H1078" s="30"/>
      <c r="I1078" s="30"/>
      <c r="J1078" s="30"/>
      <c r="K1078" s="30"/>
      <c r="L1078" s="30"/>
      <c r="M1078" s="30"/>
      <c r="N1078" s="30"/>
      <c r="O1078" s="30"/>
      <c r="P1078" s="30"/>
      <c r="Q1078" s="30"/>
      <c r="R1078" s="30"/>
      <c r="S1078" s="30"/>
      <c r="T1078" s="30"/>
      <c r="U1078" s="30"/>
      <c r="V1078" s="30"/>
      <c r="W1078" s="30"/>
      <c r="X1078" s="30"/>
    </row>
    <row r="1079" spans="3:24">
      <c r="C1079" s="30"/>
      <c r="D1079" s="30"/>
      <c r="E1079" s="30"/>
      <c r="F1079" s="30"/>
      <c r="G1079" s="30"/>
      <c r="H1079" s="30"/>
      <c r="I1079" s="30"/>
      <c r="J1079" s="30"/>
      <c r="K1079" s="30"/>
      <c r="L1079" s="30"/>
      <c r="M1079" s="30"/>
      <c r="N1079" s="30"/>
      <c r="O1079" s="30"/>
      <c r="P1079" s="30"/>
      <c r="Q1079" s="30"/>
      <c r="R1079" s="30"/>
      <c r="S1079" s="30"/>
      <c r="T1079" s="30"/>
      <c r="U1079" s="30"/>
      <c r="V1079" s="30"/>
      <c r="W1079" s="30"/>
      <c r="X1079" s="30"/>
    </row>
    <row r="1080" spans="3:24">
      <c r="C1080" s="30"/>
      <c r="D1080" s="30"/>
      <c r="E1080" s="30"/>
      <c r="F1080" s="30"/>
      <c r="G1080" s="30"/>
      <c r="H1080" s="30"/>
      <c r="I1080" s="30"/>
      <c r="J1080" s="30"/>
      <c r="K1080" s="30"/>
      <c r="L1080" s="30"/>
      <c r="M1080" s="30"/>
      <c r="N1080" s="30"/>
      <c r="O1080" s="30"/>
      <c r="P1080" s="30"/>
      <c r="Q1080" s="30"/>
      <c r="R1080" s="30"/>
      <c r="S1080" s="30"/>
      <c r="T1080" s="30"/>
      <c r="U1080" s="30"/>
      <c r="V1080" s="30"/>
      <c r="W1080" s="30"/>
      <c r="X1080" s="30"/>
    </row>
    <row r="1081" spans="3:24">
      <c r="C1081" s="30"/>
      <c r="D1081" s="30"/>
      <c r="E1081" s="30"/>
      <c r="F1081" s="30"/>
      <c r="G1081" s="30"/>
      <c r="H1081" s="30"/>
      <c r="I1081" s="30"/>
      <c r="J1081" s="30"/>
      <c r="K1081" s="30"/>
      <c r="L1081" s="30"/>
      <c r="M1081" s="30"/>
      <c r="N1081" s="30"/>
      <c r="O1081" s="30"/>
      <c r="P1081" s="30"/>
      <c r="Q1081" s="30"/>
      <c r="R1081" s="30"/>
      <c r="S1081" s="30"/>
      <c r="T1081" s="30"/>
      <c r="U1081" s="30"/>
      <c r="V1081" s="30"/>
      <c r="W1081" s="30"/>
      <c r="X1081" s="30"/>
    </row>
    <row r="1082" spans="3:24">
      <c r="C1082" s="30"/>
      <c r="D1082" s="30"/>
      <c r="E1082" s="30"/>
      <c r="F1082" s="30"/>
      <c r="G1082" s="30"/>
      <c r="H1082" s="30"/>
      <c r="I1082" s="30"/>
      <c r="J1082" s="30"/>
      <c r="K1082" s="30"/>
      <c r="L1082" s="30"/>
      <c r="M1082" s="30"/>
      <c r="N1082" s="30"/>
      <c r="O1082" s="30"/>
      <c r="P1082" s="30"/>
      <c r="Q1082" s="30"/>
      <c r="R1082" s="30"/>
      <c r="S1082" s="30"/>
      <c r="T1082" s="30"/>
      <c r="U1082" s="30"/>
      <c r="V1082" s="30"/>
      <c r="W1082" s="30"/>
      <c r="X1082" s="30"/>
    </row>
    <row r="1083" spans="3:24">
      <c r="C1083" s="30"/>
      <c r="D1083" s="30"/>
      <c r="E1083" s="30"/>
      <c r="F1083" s="30"/>
      <c r="G1083" s="30"/>
      <c r="H1083" s="30"/>
      <c r="I1083" s="30"/>
      <c r="J1083" s="30"/>
      <c r="K1083" s="30"/>
      <c r="L1083" s="30"/>
      <c r="M1083" s="30"/>
      <c r="N1083" s="30"/>
      <c r="O1083" s="30"/>
      <c r="P1083" s="30"/>
      <c r="Q1083" s="30"/>
      <c r="R1083" s="30"/>
      <c r="S1083" s="30"/>
      <c r="T1083" s="30"/>
      <c r="U1083" s="30"/>
      <c r="V1083" s="30"/>
      <c r="W1083" s="30"/>
      <c r="X1083" s="30"/>
    </row>
    <row r="1084" spans="3:24">
      <c r="C1084" s="30"/>
      <c r="D1084" s="30"/>
      <c r="E1084" s="30"/>
      <c r="F1084" s="30"/>
      <c r="G1084" s="30"/>
      <c r="H1084" s="30"/>
      <c r="I1084" s="30"/>
      <c r="J1084" s="30"/>
      <c r="K1084" s="30"/>
      <c r="L1084" s="30"/>
      <c r="M1084" s="30"/>
      <c r="N1084" s="30"/>
      <c r="O1084" s="30"/>
      <c r="P1084" s="30"/>
      <c r="Q1084" s="30"/>
      <c r="R1084" s="30"/>
      <c r="S1084" s="30"/>
      <c r="T1084" s="30"/>
      <c r="U1084" s="30"/>
      <c r="V1084" s="30"/>
      <c r="W1084" s="30"/>
      <c r="X1084" s="30"/>
    </row>
    <row r="1085" spans="3:24">
      <c r="C1085" s="30"/>
      <c r="D1085" s="30"/>
      <c r="E1085" s="30"/>
      <c r="F1085" s="30"/>
      <c r="G1085" s="30"/>
      <c r="H1085" s="30"/>
      <c r="I1085" s="30"/>
      <c r="J1085" s="30"/>
      <c r="K1085" s="30"/>
      <c r="L1085" s="30"/>
      <c r="M1085" s="30"/>
      <c r="N1085" s="30"/>
      <c r="O1085" s="30"/>
      <c r="P1085" s="30"/>
      <c r="Q1085" s="30"/>
      <c r="R1085" s="30"/>
      <c r="S1085" s="30"/>
      <c r="T1085" s="30"/>
      <c r="U1085" s="30"/>
      <c r="V1085" s="30"/>
      <c r="W1085" s="30"/>
      <c r="X1085" s="30"/>
    </row>
    <row r="1086" spans="3:24">
      <c r="C1086" s="30"/>
      <c r="D1086" s="30"/>
      <c r="E1086" s="30"/>
      <c r="F1086" s="30"/>
      <c r="G1086" s="30"/>
      <c r="H1086" s="30"/>
      <c r="I1086" s="30"/>
      <c r="J1086" s="30"/>
      <c r="K1086" s="30"/>
      <c r="L1086" s="30"/>
      <c r="M1086" s="30"/>
      <c r="N1086" s="30"/>
      <c r="O1086" s="30"/>
      <c r="P1086" s="30"/>
      <c r="Q1086" s="30"/>
      <c r="R1086" s="30"/>
      <c r="S1086" s="30"/>
      <c r="T1086" s="30"/>
      <c r="U1086" s="30"/>
      <c r="V1086" s="30"/>
      <c r="W1086" s="30"/>
      <c r="X1086" s="30"/>
    </row>
    <row r="1087" spans="3:24">
      <c r="C1087" s="30"/>
      <c r="D1087" s="30"/>
      <c r="E1087" s="30"/>
      <c r="F1087" s="30"/>
      <c r="G1087" s="30"/>
      <c r="H1087" s="30"/>
      <c r="I1087" s="30"/>
      <c r="J1087" s="30"/>
      <c r="K1087" s="30"/>
      <c r="L1087" s="30"/>
      <c r="M1087" s="30"/>
      <c r="N1087" s="30"/>
      <c r="O1087" s="30"/>
      <c r="P1087" s="30"/>
      <c r="Q1087" s="30"/>
      <c r="R1087" s="30"/>
      <c r="S1087" s="30"/>
      <c r="T1087" s="30"/>
      <c r="U1087" s="30"/>
      <c r="V1087" s="30"/>
      <c r="W1087" s="30"/>
      <c r="X1087" s="30"/>
    </row>
    <row r="1088" spans="3:24">
      <c r="C1088" s="30"/>
      <c r="D1088" s="30"/>
      <c r="E1088" s="30"/>
      <c r="F1088" s="30"/>
      <c r="G1088" s="30"/>
      <c r="H1088" s="30"/>
      <c r="I1088" s="30"/>
      <c r="J1088" s="30"/>
      <c r="K1088" s="30"/>
      <c r="L1088" s="30"/>
      <c r="M1088" s="30"/>
      <c r="N1088" s="30"/>
      <c r="O1088" s="30"/>
      <c r="P1088" s="30"/>
      <c r="Q1088" s="30"/>
      <c r="R1088" s="30"/>
      <c r="S1088" s="30"/>
      <c r="T1088" s="30"/>
      <c r="U1088" s="30"/>
      <c r="V1088" s="30"/>
      <c r="W1088" s="30"/>
      <c r="X1088" s="30"/>
    </row>
    <row r="1089" spans="3:24">
      <c r="C1089" s="30"/>
      <c r="D1089" s="30"/>
      <c r="E1089" s="30"/>
      <c r="F1089" s="30"/>
      <c r="G1089" s="30"/>
      <c r="H1089" s="30"/>
      <c r="I1089" s="30"/>
      <c r="J1089" s="30"/>
      <c r="K1089" s="30"/>
      <c r="L1089" s="30"/>
      <c r="M1089" s="30"/>
      <c r="N1089" s="30"/>
      <c r="O1089" s="30"/>
      <c r="P1089" s="30"/>
      <c r="Q1089" s="30"/>
      <c r="R1089" s="30"/>
      <c r="S1089" s="30"/>
      <c r="T1089" s="30"/>
      <c r="U1089" s="30"/>
      <c r="V1089" s="30"/>
      <c r="W1089" s="30"/>
      <c r="X1089" s="30"/>
    </row>
    <row r="1090" spans="3:24">
      <c r="C1090" s="30"/>
      <c r="D1090" s="30"/>
      <c r="E1090" s="30"/>
      <c r="F1090" s="30"/>
      <c r="G1090" s="30"/>
      <c r="H1090" s="30"/>
      <c r="I1090" s="30"/>
      <c r="J1090" s="30"/>
      <c r="K1090" s="30"/>
      <c r="L1090" s="30"/>
      <c r="M1090" s="30"/>
      <c r="N1090" s="30"/>
      <c r="O1090" s="30"/>
      <c r="P1090" s="30"/>
      <c r="Q1090" s="30"/>
      <c r="R1090" s="30"/>
      <c r="S1090" s="30"/>
      <c r="T1090" s="30"/>
      <c r="U1090" s="30"/>
      <c r="V1090" s="30"/>
      <c r="W1090" s="30"/>
      <c r="X1090" s="30"/>
    </row>
    <row r="1091" spans="3:24">
      <c r="C1091" s="30"/>
      <c r="D1091" s="30"/>
      <c r="E1091" s="30"/>
      <c r="F1091" s="30"/>
      <c r="G1091" s="30"/>
      <c r="H1091" s="30"/>
      <c r="I1091" s="30"/>
      <c r="J1091" s="30"/>
      <c r="K1091" s="30"/>
      <c r="L1091" s="30"/>
      <c r="M1091" s="30"/>
      <c r="N1091" s="30"/>
      <c r="O1091" s="30"/>
      <c r="P1091" s="30"/>
      <c r="Q1091" s="30"/>
      <c r="R1091" s="30"/>
      <c r="S1091" s="30"/>
      <c r="T1091" s="30"/>
      <c r="U1091" s="30"/>
      <c r="V1091" s="30"/>
      <c r="W1091" s="30"/>
      <c r="X1091" s="30"/>
    </row>
    <row r="1092" spans="3:24">
      <c r="C1092" s="30"/>
      <c r="D1092" s="30"/>
      <c r="E1092" s="30"/>
      <c r="F1092" s="30"/>
      <c r="G1092" s="30"/>
      <c r="H1092" s="30"/>
      <c r="I1092" s="30"/>
      <c r="J1092" s="30"/>
      <c r="K1092" s="30"/>
      <c r="L1092" s="30"/>
      <c r="M1092" s="30"/>
      <c r="N1092" s="30"/>
      <c r="O1092" s="30"/>
      <c r="P1092" s="30"/>
      <c r="Q1092" s="30"/>
      <c r="R1092" s="30"/>
      <c r="S1092" s="30"/>
      <c r="T1092" s="30"/>
      <c r="U1092" s="30"/>
      <c r="V1092" s="30"/>
      <c r="W1092" s="30"/>
      <c r="X1092" s="30"/>
    </row>
    <row r="1093" spans="3:24">
      <c r="C1093" s="30"/>
      <c r="D1093" s="30"/>
      <c r="E1093" s="30"/>
      <c r="F1093" s="30"/>
      <c r="G1093" s="30"/>
      <c r="H1093" s="30"/>
      <c r="I1093" s="30"/>
      <c r="J1093" s="30"/>
      <c r="K1093" s="30"/>
      <c r="L1093" s="30"/>
      <c r="M1093" s="30"/>
      <c r="N1093" s="30"/>
      <c r="O1093" s="30"/>
      <c r="P1093" s="30"/>
      <c r="Q1093" s="30"/>
      <c r="R1093" s="30"/>
      <c r="S1093" s="30"/>
      <c r="T1093" s="30"/>
      <c r="U1093" s="30"/>
      <c r="V1093" s="30"/>
      <c r="W1093" s="30"/>
      <c r="X1093" s="30"/>
    </row>
    <row r="1094" spans="3:24">
      <c r="C1094" s="30"/>
      <c r="D1094" s="30"/>
      <c r="E1094" s="30"/>
      <c r="F1094" s="30"/>
      <c r="G1094" s="30"/>
      <c r="H1094" s="30"/>
      <c r="I1094" s="30"/>
      <c r="J1094" s="30"/>
      <c r="K1094" s="30"/>
      <c r="L1094" s="30"/>
      <c r="M1094" s="30"/>
      <c r="N1094" s="30"/>
      <c r="O1094" s="30"/>
      <c r="P1094" s="30"/>
      <c r="Q1094" s="30"/>
      <c r="R1094" s="30"/>
      <c r="S1094" s="30"/>
      <c r="T1094" s="30"/>
      <c r="U1094" s="30"/>
      <c r="V1094" s="30"/>
      <c r="W1094" s="30"/>
      <c r="X1094" s="30"/>
    </row>
    <row r="1095" spans="3:24">
      <c r="C1095" s="30"/>
      <c r="D1095" s="30"/>
      <c r="E1095" s="30"/>
      <c r="F1095" s="30"/>
      <c r="G1095" s="30"/>
      <c r="H1095" s="30"/>
      <c r="I1095" s="30"/>
      <c r="J1095" s="30"/>
      <c r="K1095" s="30"/>
      <c r="L1095" s="30"/>
      <c r="M1095" s="30"/>
      <c r="N1095" s="30"/>
      <c r="O1095" s="30"/>
      <c r="P1095" s="30"/>
      <c r="Q1095" s="30"/>
      <c r="R1095" s="30"/>
      <c r="S1095" s="30"/>
      <c r="T1095" s="30"/>
      <c r="U1095" s="30"/>
      <c r="V1095" s="30"/>
      <c r="W1095" s="30"/>
      <c r="X1095" s="30"/>
    </row>
    <row r="1096" spans="3:24">
      <c r="C1096" s="30"/>
      <c r="D1096" s="30"/>
      <c r="E1096" s="30"/>
      <c r="F1096" s="30"/>
      <c r="G1096" s="30"/>
      <c r="H1096" s="30"/>
      <c r="I1096" s="30"/>
      <c r="J1096" s="30"/>
      <c r="K1096" s="30"/>
      <c r="L1096" s="30"/>
      <c r="M1096" s="30"/>
      <c r="N1096" s="30"/>
      <c r="O1096" s="30"/>
      <c r="P1096" s="30"/>
      <c r="Q1096" s="30"/>
      <c r="R1096" s="30"/>
      <c r="S1096" s="30"/>
      <c r="T1096" s="30"/>
      <c r="U1096" s="30"/>
      <c r="V1096" s="30"/>
      <c r="W1096" s="30"/>
      <c r="X1096" s="30"/>
    </row>
    <row r="1097" spans="3:24">
      <c r="C1097" s="30"/>
      <c r="D1097" s="30"/>
      <c r="E1097" s="30"/>
      <c r="F1097" s="30"/>
      <c r="G1097" s="30"/>
      <c r="H1097" s="30"/>
      <c r="I1097" s="30"/>
      <c r="J1097" s="30"/>
      <c r="K1097" s="30"/>
      <c r="L1097" s="30"/>
      <c r="M1097" s="30"/>
      <c r="N1097" s="30"/>
      <c r="O1097" s="30"/>
      <c r="P1097" s="30"/>
      <c r="Q1097" s="30"/>
      <c r="R1097" s="30"/>
      <c r="S1097" s="30"/>
      <c r="T1097" s="30"/>
      <c r="U1097" s="30"/>
      <c r="V1097" s="30"/>
      <c r="W1097" s="30"/>
      <c r="X1097" s="30"/>
    </row>
    <row r="1098" spans="3:24">
      <c r="C1098" s="30"/>
      <c r="D1098" s="30"/>
      <c r="E1098" s="30"/>
      <c r="F1098" s="30"/>
      <c r="G1098" s="30"/>
      <c r="H1098" s="30"/>
      <c r="I1098" s="30"/>
      <c r="J1098" s="30"/>
      <c r="K1098" s="30"/>
      <c r="L1098" s="30"/>
      <c r="M1098" s="30"/>
      <c r="N1098" s="30"/>
      <c r="O1098" s="30"/>
      <c r="P1098" s="30"/>
      <c r="Q1098" s="30"/>
      <c r="R1098" s="30"/>
      <c r="S1098" s="30"/>
      <c r="T1098" s="30"/>
      <c r="U1098" s="30"/>
      <c r="V1098" s="30"/>
      <c r="W1098" s="30"/>
      <c r="X1098" s="30"/>
    </row>
    <row r="1099" spans="3:24">
      <c r="C1099" s="30"/>
      <c r="D1099" s="30"/>
      <c r="E1099" s="30"/>
      <c r="F1099" s="30"/>
      <c r="G1099" s="30"/>
      <c r="H1099" s="30"/>
      <c r="I1099" s="30"/>
      <c r="J1099" s="30"/>
      <c r="K1099" s="30"/>
      <c r="L1099" s="30"/>
      <c r="M1099" s="30"/>
      <c r="N1099" s="30"/>
      <c r="O1099" s="30"/>
      <c r="P1099" s="30"/>
      <c r="Q1099" s="30"/>
      <c r="R1099" s="30"/>
      <c r="S1099" s="30"/>
      <c r="T1099" s="30"/>
      <c r="U1099" s="30"/>
      <c r="V1099" s="30"/>
      <c r="W1099" s="30"/>
      <c r="X1099" s="30"/>
    </row>
    <row r="1100" spans="3:24">
      <c r="C1100" s="30"/>
      <c r="D1100" s="30"/>
      <c r="E1100" s="30"/>
      <c r="F1100" s="30"/>
      <c r="G1100" s="30"/>
      <c r="H1100" s="30"/>
      <c r="I1100" s="30"/>
      <c r="J1100" s="30"/>
      <c r="K1100" s="30"/>
      <c r="L1100" s="30"/>
      <c r="M1100" s="30"/>
      <c r="N1100" s="30"/>
      <c r="O1100" s="30"/>
      <c r="P1100" s="30"/>
      <c r="Q1100" s="30"/>
      <c r="R1100" s="30"/>
      <c r="S1100" s="30"/>
      <c r="T1100" s="30"/>
      <c r="U1100" s="30"/>
      <c r="V1100" s="30"/>
      <c r="W1100" s="30"/>
      <c r="X1100" s="30"/>
    </row>
    <row r="1101" spans="3:24">
      <c r="C1101" s="30"/>
      <c r="D1101" s="30"/>
      <c r="E1101" s="30"/>
      <c r="F1101" s="30"/>
      <c r="G1101" s="30"/>
      <c r="H1101" s="30"/>
      <c r="I1101" s="30"/>
      <c r="J1101" s="30"/>
      <c r="K1101" s="30"/>
      <c r="L1101" s="30"/>
      <c r="M1101" s="30"/>
      <c r="N1101" s="30"/>
      <c r="O1101" s="30"/>
      <c r="P1101" s="30"/>
      <c r="Q1101" s="30"/>
      <c r="R1101" s="30"/>
      <c r="S1101" s="30"/>
      <c r="T1101" s="30"/>
      <c r="U1101" s="30"/>
      <c r="V1101" s="30"/>
      <c r="W1101" s="30"/>
      <c r="X1101" s="30"/>
    </row>
    <row r="1102" spans="3:24">
      <c r="C1102" s="30"/>
      <c r="D1102" s="30"/>
      <c r="E1102" s="30"/>
      <c r="F1102" s="30"/>
      <c r="G1102" s="30"/>
      <c r="H1102" s="30"/>
      <c r="I1102" s="30"/>
      <c r="J1102" s="30"/>
      <c r="K1102" s="30"/>
      <c r="L1102" s="30"/>
      <c r="M1102" s="30"/>
      <c r="N1102" s="30"/>
      <c r="O1102" s="30"/>
      <c r="P1102" s="30"/>
      <c r="Q1102" s="30"/>
      <c r="R1102" s="30"/>
      <c r="S1102" s="30"/>
      <c r="T1102" s="30"/>
      <c r="U1102" s="30"/>
      <c r="V1102" s="30"/>
      <c r="W1102" s="30"/>
      <c r="X1102" s="30"/>
    </row>
    <row r="1103" spans="3:24">
      <c r="C1103" s="30"/>
      <c r="D1103" s="30"/>
      <c r="E1103" s="30"/>
      <c r="F1103" s="30"/>
      <c r="G1103" s="30"/>
      <c r="H1103" s="30"/>
      <c r="I1103" s="30"/>
      <c r="J1103" s="30"/>
      <c r="K1103" s="30"/>
      <c r="L1103" s="30"/>
      <c r="M1103" s="30"/>
      <c r="N1103" s="30"/>
      <c r="O1103" s="30"/>
      <c r="P1103" s="30"/>
      <c r="Q1103" s="30"/>
      <c r="R1103" s="30"/>
      <c r="S1103" s="30"/>
      <c r="T1103" s="30"/>
      <c r="U1103" s="30"/>
      <c r="V1103" s="30"/>
      <c r="W1103" s="30"/>
      <c r="X1103" s="30"/>
    </row>
    <row r="1104" spans="3:24">
      <c r="C1104" s="30"/>
      <c r="D1104" s="30"/>
      <c r="E1104" s="30"/>
      <c r="F1104" s="30"/>
      <c r="G1104" s="30"/>
      <c r="H1104" s="30"/>
      <c r="I1104" s="30"/>
      <c r="J1104" s="30"/>
      <c r="K1104" s="30"/>
      <c r="L1104" s="30"/>
      <c r="M1104" s="30"/>
      <c r="N1104" s="30"/>
      <c r="O1104" s="30"/>
      <c r="P1104" s="30"/>
      <c r="Q1104" s="30"/>
      <c r="R1104" s="30"/>
      <c r="S1104" s="30"/>
      <c r="T1104" s="30"/>
      <c r="U1104" s="30"/>
      <c r="V1104" s="30"/>
      <c r="W1104" s="30"/>
      <c r="X1104" s="30"/>
    </row>
    <row r="1105" spans="3:24">
      <c r="C1105" s="30"/>
      <c r="D1105" s="30"/>
      <c r="E1105" s="30"/>
      <c r="F1105" s="30"/>
      <c r="G1105" s="30"/>
      <c r="H1105" s="30"/>
      <c r="I1105" s="30"/>
      <c r="J1105" s="30"/>
      <c r="K1105" s="30"/>
      <c r="L1105" s="30"/>
      <c r="M1105" s="30"/>
      <c r="N1105" s="30"/>
      <c r="O1105" s="30"/>
      <c r="P1105" s="30"/>
      <c r="Q1105" s="30"/>
      <c r="R1105" s="30"/>
      <c r="S1105" s="30"/>
      <c r="T1105" s="30"/>
      <c r="U1105" s="30"/>
      <c r="V1105" s="30"/>
      <c r="W1105" s="30"/>
      <c r="X1105" s="30"/>
    </row>
    <row r="1106" spans="3:24">
      <c r="C1106" s="30"/>
      <c r="D1106" s="30"/>
      <c r="E1106" s="30"/>
      <c r="F1106" s="30"/>
      <c r="G1106" s="30"/>
      <c r="H1106" s="30"/>
      <c r="I1106" s="30"/>
      <c r="J1106" s="30"/>
      <c r="K1106" s="30"/>
      <c r="L1106" s="30"/>
      <c r="M1106" s="30"/>
      <c r="N1106" s="30"/>
      <c r="O1106" s="30"/>
      <c r="P1106" s="30"/>
      <c r="Q1106" s="30"/>
      <c r="R1106" s="30"/>
      <c r="S1106" s="30"/>
      <c r="T1106" s="30"/>
      <c r="U1106" s="30"/>
      <c r="V1106" s="30"/>
      <c r="W1106" s="30"/>
      <c r="X1106" s="30"/>
    </row>
    <row r="1107" spans="3:24">
      <c r="C1107" s="30"/>
      <c r="D1107" s="30"/>
      <c r="E1107" s="30"/>
      <c r="F1107" s="30"/>
      <c r="G1107" s="30"/>
      <c r="H1107" s="30"/>
      <c r="I1107" s="30"/>
      <c r="J1107" s="30"/>
      <c r="K1107" s="30"/>
      <c r="L1107" s="30"/>
      <c r="M1107" s="30"/>
      <c r="N1107" s="30"/>
      <c r="O1107" s="30"/>
      <c r="P1107" s="30"/>
      <c r="Q1107" s="30"/>
      <c r="R1107" s="30"/>
      <c r="S1107" s="30"/>
      <c r="T1107" s="30"/>
      <c r="U1107" s="30"/>
      <c r="V1107" s="30"/>
      <c r="W1107" s="30"/>
      <c r="X1107" s="30"/>
    </row>
    <row r="1108" spans="3:24">
      <c r="C1108" s="30"/>
      <c r="D1108" s="30"/>
      <c r="E1108" s="30"/>
      <c r="F1108" s="30"/>
      <c r="G1108" s="30"/>
      <c r="H1108" s="30"/>
      <c r="I1108" s="30"/>
      <c r="J1108" s="30"/>
      <c r="K1108" s="30"/>
      <c r="L1108" s="30"/>
      <c r="M1108" s="30"/>
      <c r="N1108" s="30"/>
      <c r="O1108" s="30"/>
      <c r="P1108" s="30"/>
      <c r="Q1108" s="30"/>
      <c r="R1108" s="30"/>
      <c r="S1108" s="30"/>
      <c r="T1108" s="30"/>
      <c r="U1108" s="30"/>
      <c r="V1108" s="30"/>
      <c r="W1108" s="30"/>
      <c r="X1108" s="30"/>
    </row>
    <row r="1109" spans="3:24">
      <c r="C1109" s="30"/>
      <c r="D1109" s="30"/>
      <c r="E1109" s="30"/>
      <c r="F1109" s="30"/>
      <c r="G1109" s="30"/>
      <c r="H1109" s="30"/>
      <c r="I1109" s="30"/>
      <c r="J1109" s="30"/>
      <c r="K1109" s="30"/>
      <c r="L1109" s="30"/>
      <c r="M1109" s="30"/>
      <c r="N1109" s="30"/>
      <c r="O1109" s="30"/>
      <c r="P1109" s="30"/>
      <c r="Q1109" s="30"/>
      <c r="R1109" s="30"/>
      <c r="S1109" s="30"/>
      <c r="T1109" s="30"/>
      <c r="U1109" s="30"/>
      <c r="V1109" s="30"/>
      <c r="W1109" s="30"/>
      <c r="X1109" s="30"/>
    </row>
    <row r="1110" spans="3:24">
      <c r="C1110" s="30"/>
      <c r="D1110" s="30"/>
      <c r="E1110" s="30"/>
      <c r="F1110" s="30"/>
      <c r="G1110" s="30"/>
      <c r="H1110" s="30"/>
      <c r="I1110" s="30"/>
      <c r="J1110" s="30"/>
      <c r="K1110" s="30"/>
      <c r="L1110" s="30"/>
      <c r="M1110" s="30"/>
      <c r="N1110" s="30"/>
      <c r="O1110" s="30"/>
      <c r="P1110" s="30"/>
      <c r="Q1110" s="30"/>
      <c r="R1110" s="30"/>
      <c r="S1110" s="30"/>
      <c r="T1110" s="30"/>
      <c r="U1110" s="30"/>
      <c r="V1110" s="30"/>
      <c r="W1110" s="30"/>
      <c r="X1110" s="30"/>
    </row>
    <row r="1111" spans="3:24">
      <c r="C1111" s="30"/>
      <c r="D1111" s="30"/>
      <c r="E1111" s="30"/>
      <c r="F1111" s="30"/>
      <c r="G1111" s="30"/>
      <c r="H1111" s="30"/>
      <c r="I1111" s="30"/>
      <c r="J1111" s="30"/>
      <c r="K1111" s="30"/>
      <c r="L1111" s="30"/>
      <c r="M1111" s="30"/>
      <c r="N1111" s="30"/>
      <c r="O1111" s="30"/>
      <c r="P1111" s="30"/>
      <c r="Q1111" s="30"/>
      <c r="R1111" s="30"/>
      <c r="S1111" s="30"/>
      <c r="T1111" s="30"/>
      <c r="U1111" s="30"/>
      <c r="V1111" s="30"/>
      <c r="W1111" s="30"/>
      <c r="X1111" s="30"/>
    </row>
    <row r="1112" spans="3:24">
      <c r="C1112" s="30"/>
      <c r="D1112" s="30"/>
      <c r="E1112" s="30"/>
      <c r="F1112" s="30"/>
      <c r="G1112" s="30"/>
      <c r="H1112" s="30"/>
      <c r="I1112" s="30"/>
      <c r="J1112" s="30"/>
      <c r="K1112" s="30"/>
      <c r="L1112" s="30"/>
      <c r="M1112" s="30"/>
      <c r="N1112" s="30"/>
      <c r="O1112" s="30"/>
      <c r="P1112" s="30"/>
      <c r="Q1112" s="30"/>
      <c r="R1112" s="30"/>
      <c r="S1112" s="30"/>
      <c r="T1112" s="30"/>
      <c r="U1112" s="30"/>
      <c r="V1112" s="30"/>
      <c r="W1112" s="30"/>
      <c r="X1112" s="30"/>
    </row>
    <row r="1113" spans="3:24">
      <c r="C1113" s="30"/>
      <c r="D1113" s="30"/>
      <c r="E1113" s="30"/>
      <c r="F1113" s="30"/>
      <c r="G1113" s="30"/>
      <c r="H1113" s="30"/>
      <c r="I1113" s="30"/>
      <c r="J1113" s="30"/>
      <c r="K1113" s="30"/>
      <c r="L1113" s="30"/>
      <c r="M1113" s="30"/>
      <c r="N1113" s="30"/>
      <c r="O1113" s="30"/>
      <c r="P1113" s="30"/>
      <c r="Q1113" s="30"/>
      <c r="R1113" s="30"/>
      <c r="S1113" s="30"/>
      <c r="T1113" s="30"/>
      <c r="U1113" s="30"/>
      <c r="V1113" s="30"/>
      <c r="W1113" s="30"/>
      <c r="X1113" s="30"/>
    </row>
    <row r="1114" spans="3:24">
      <c r="C1114" s="30"/>
      <c r="D1114" s="30"/>
      <c r="E1114" s="30"/>
      <c r="F1114" s="30"/>
      <c r="G1114" s="30"/>
      <c r="H1114" s="30"/>
      <c r="I1114" s="30"/>
      <c r="J1114" s="30"/>
      <c r="K1114" s="30"/>
      <c r="L1114" s="30"/>
      <c r="M1114" s="30"/>
      <c r="N1114" s="30"/>
      <c r="O1114" s="30"/>
      <c r="P1114" s="30"/>
      <c r="Q1114" s="30"/>
      <c r="R1114" s="30"/>
      <c r="S1114" s="30"/>
      <c r="T1114" s="30"/>
      <c r="U1114" s="30"/>
      <c r="V1114" s="30"/>
      <c r="W1114" s="30"/>
      <c r="X1114" s="30"/>
    </row>
    <row r="1115" spans="3:24">
      <c r="C1115" s="30"/>
      <c r="D1115" s="30"/>
      <c r="E1115" s="30"/>
      <c r="F1115" s="30"/>
      <c r="G1115" s="30"/>
      <c r="H1115" s="30"/>
      <c r="I1115" s="30"/>
      <c r="J1115" s="30"/>
      <c r="K1115" s="30"/>
      <c r="L1115" s="30"/>
      <c r="M1115" s="30"/>
      <c r="N1115" s="30"/>
      <c r="O1115" s="30"/>
      <c r="P1115" s="30"/>
      <c r="Q1115" s="30"/>
      <c r="R1115" s="30"/>
      <c r="S1115" s="30"/>
      <c r="T1115" s="30"/>
      <c r="U1115" s="30"/>
      <c r="V1115" s="30"/>
      <c r="W1115" s="30"/>
      <c r="X1115" s="30"/>
    </row>
    <row r="1116" spans="3:24">
      <c r="C1116" s="30"/>
      <c r="D1116" s="30"/>
      <c r="E1116" s="30"/>
      <c r="F1116" s="30"/>
      <c r="G1116" s="30"/>
      <c r="H1116" s="30"/>
      <c r="I1116" s="30"/>
      <c r="J1116" s="30"/>
      <c r="K1116" s="30"/>
      <c r="L1116" s="30"/>
      <c r="M1116" s="30"/>
      <c r="N1116" s="30"/>
      <c r="O1116" s="30"/>
      <c r="P1116" s="30"/>
      <c r="Q1116" s="30"/>
      <c r="R1116" s="30"/>
      <c r="S1116" s="30"/>
      <c r="T1116" s="30"/>
      <c r="U1116" s="30"/>
      <c r="V1116" s="30"/>
      <c r="W1116" s="30"/>
      <c r="X1116" s="30"/>
    </row>
    <row r="1117" spans="3:24">
      <c r="C1117" s="30"/>
      <c r="D1117" s="30"/>
      <c r="E1117" s="30"/>
      <c r="F1117" s="30"/>
      <c r="G1117" s="30"/>
      <c r="H1117" s="30"/>
      <c r="I1117" s="30"/>
      <c r="J1117" s="30"/>
      <c r="K1117" s="30"/>
      <c r="L1117" s="30"/>
      <c r="M1117" s="30"/>
      <c r="N1117" s="30"/>
      <c r="O1117" s="30"/>
      <c r="P1117" s="30"/>
      <c r="Q1117" s="30"/>
      <c r="R1117" s="30"/>
      <c r="S1117" s="30"/>
      <c r="T1117" s="30"/>
      <c r="U1117" s="30"/>
      <c r="V1117" s="30"/>
      <c r="W1117" s="30"/>
      <c r="X1117" s="30"/>
    </row>
    <row r="1118" spans="3:24">
      <c r="C1118" s="30"/>
      <c r="D1118" s="30"/>
      <c r="E1118" s="30"/>
      <c r="F1118" s="30"/>
      <c r="G1118" s="30"/>
      <c r="H1118" s="30"/>
      <c r="I1118" s="30"/>
      <c r="J1118" s="30"/>
      <c r="K1118" s="30"/>
      <c r="L1118" s="30"/>
      <c r="M1118" s="30"/>
      <c r="N1118" s="30"/>
      <c r="O1118" s="30"/>
      <c r="P1118" s="30"/>
      <c r="Q1118" s="30"/>
      <c r="R1118" s="30"/>
      <c r="S1118" s="30"/>
      <c r="T1118" s="30"/>
      <c r="U1118" s="30"/>
      <c r="V1118" s="30"/>
      <c r="W1118" s="30"/>
      <c r="X1118" s="30"/>
    </row>
    <row r="1119" spans="3:24">
      <c r="C1119" s="30"/>
      <c r="D1119" s="30"/>
      <c r="E1119" s="30"/>
      <c r="F1119" s="30"/>
      <c r="G1119" s="30"/>
      <c r="H1119" s="30"/>
      <c r="I1119" s="30"/>
      <c r="J1119" s="30"/>
      <c r="K1119" s="30"/>
      <c r="L1119" s="30"/>
      <c r="M1119" s="30"/>
      <c r="N1119" s="30"/>
      <c r="O1119" s="30"/>
      <c r="P1119" s="30"/>
      <c r="Q1119" s="30"/>
      <c r="R1119" s="30"/>
      <c r="S1119" s="30"/>
      <c r="T1119" s="30"/>
      <c r="U1119" s="30"/>
      <c r="V1119" s="30"/>
      <c r="W1119" s="30"/>
      <c r="X1119" s="30"/>
    </row>
    <row r="1120" spans="3:24">
      <c r="C1120" s="30"/>
      <c r="D1120" s="30"/>
      <c r="E1120" s="30"/>
      <c r="F1120" s="30"/>
      <c r="G1120" s="30"/>
      <c r="H1120" s="30"/>
      <c r="I1120" s="30"/>
      <c r="J1120" s="30"/>
      <c r="K1120" s="30"/>
      <c r="L1120" s="30"/>
      <c r="M1120" s="30"/>
      <c r="N1120" s="30"/>
      <c r="O1120" s="30"/>
      <c r="P1120" s="30"/>
      <c r="Q1120" s="30"/>
      <c r="R1120" s="30"/>
      <c r="S1120" s="30"/>
      <c r="T1120" s="30"/>
      <c r="U1120" s="30"/>
      <c r="V1120" s="30"/>
      <c r="W1120" s="30"/>
      <c r="X1120" s="30"/>
    </row>
    <row r="1121" spans="3:24">
      <c r="C1121" s="30"/>
      <c r="D1121" s="30"/>
      <c r="E1121" s="30"/>
      <c r="F1121" s="30"/>
      <c r="G1121" s="30"/>
      <c r="H1121" s="30"/>
      <c r="I1121" s="30"/>
      <c r="J1121" s="30"/>
      <c r="K1121" s="30"/>
      <c r="L1121" s="30"/>
      <c r="M1121" s="30"/>
      <c r="N1121" s="30"/>
      <c r="O1121" s="30"/>
      <c r="P1121" s="30"/>
      <c r="Q1121" s="30"/>
      <c r="R1121" s="30"/>
      <c r="S1121" s="30"/>
      <c r="T1121" s="30"/>
      <c r="U1121" s="30"/>
      <c r="V1121" s="30"/>
      <c r="W1121" s="30"/>
      <c r="X1121" s="30"/>
    </row>
    <row r="1122" spans="3:24">
      <c r="C1122" s="30"/>
      <c r="D1122" s="30"/>
      <c r="E1122" s="30"/>
      <c r="F1122" s="30"/>
      <c r="G1122" s="30"/>
      <c r="H1122" s="30"/>
      <c r="I1122" s="30"/>
      <c r="J1122" s="30"/>
      <c r="K1122" s="30"/>
      <c r="L1122" s="30"/>
      <c r="M1122" s="30"/>
      <c r="N1122" s="30"/>
      <c r="O1122" s="30"/>
      <c r="P1122" s="30"/>
      <c r="Q1122" s="30"/>
      <c r="R1122" s="30"/>
      <c r="S1122" s="30"/>
      <c r="T1122" s="30"/>
      <c r="U1122" s="30"/>
      <c r="V1122" s="30"/>
      <c r="W1122" s="30"/>
      <c r="X1122" s="30"/>
    </row>
    <row r="1123" spans="3:24">
      <c r="C1123" s="30"/>
      <c r="D1123" s="30"/>
      <c r="E1123" s="30"/>
      <c r="F1123" s="30"/>
      <c r="G1123" s="30"/>
      <c r="H1123" s="30"/>
      <c r="I1123" s="30"/>
      <c r="J1123" s="30"/>
      <c r="K1123" s="30"/>
      <c r="L1123" s="30"/>
      <c r="M1123" s="30"/>
      <c r="N1123" s="30"/>
      <c r="O1123" s="30"/>
      <c r="P1123" s="30"/>
      <c r="Q1123" s="30"/>
      <c r="R1123" s="30"/>
      <c r="S1123" s="30"/>
      <c r="T1123" s="30"/>
      <c r="U1123" s="30"/>
      <c r="V1123" s="30"/>
      <c r="W1123" s="30"/>
      <c r="X1123" s="30"/>
    </row>
    <row r="1124" spans="3:24">
      <c r="C1124" s="30"/>
      <c r="D1124" s="30"/>
      <c r="E1124" s="30"/>
      <c r="F1124" s="30"/>
      <c r="G1124" s="30"/>
      <c r="H1124" s="30"/>
      <c r="I1124" s="30"/>
      <c r="J1124" s="30"/>
      <c r="K1124" s="30"/>
      <c r="L1124" s="30"/>
      <c r="M1124" s="30"/>
      <c r="N1124" s="30"/>
      <c r="O1124" s="30"/>
      <c r="P1124" s="30"/>
      <c r="Q1124" s="30"/>
      <c r="R1124" s="30"/>
      <c r="S1124" s="30"/>
      <c r="T1124" s="30"/>
      <c r="U1124" s="30"/>
      <c r="V1124" s="30"/>
      <c r="W1124" s="30"/>
      <c r="X1124" s="30"/>
    </row>
    <row r="1125" spans="3:24">
      <c r="C1125" s="30"/>
      <c r="D1125" s="30"/>
      <c r="E1125" s="30"/>
      <c r="F1125" s="30"/>
      <c r="G1125" s="30"/>
      <c r="H1125" s="30"/>
      <c r="I1125" s="30"/>
      <c r="J1125" s="30"/>
      <c r="K1125" s="30"/>
      <c r="L1125" s="30"/>
      <c r="M1125" s="30"/>
      <c r="N1125" s="30"/>
      <c r="O1125" s="30"/>
      <c r="P1125" s="30"/>
      <c r="Q1125" s="30"/>
      <c r="R1125" s="30"/>
      <c r="S1125" s="30"/>
      <c r="T1125" s="30"/>
      <c r="U1125" s="30"/>
      <c r="V1125" s="30"/>
      <c r="W1125" s="30"/>
      <c r="X1125" s="30"/>
    </row>
    <row r="1126" spans="3:24">
      <c r="C1126" s="30"/>
      <c r="D1126" s="30"/>
      <c r="E1126" s="30"/>
      <c r="F1126" s="30"/>
      <c r="G1126" s="30"/>
      <c r="H1126" s="30"/>
      <c r="I1126" s="30"/>
      <c r="J1126" s="30"/>
      <c r="K1126" s="30"/>
      <c r="L1126" s="30"/>
      <c r="M1126" s="30"/>
      <c r="N1126" s="30"/>
      <c r="O1126" s="30"/>
      <c r="P1126" s="30"/>
      <c r="Q1126" s="30"/>
      <c r="R1126" s="30"/>
      <c r="S1126" s="30"/>
      <c r="T1126" s="30"/>
      <c r="U1126" s="30"/>
      <c r="V1126" s="30"/>
      <c r="W1126" s="30"/>
      <c r="X1126" s="30"/>
    </row>
    <row r="1127" spans="3:24">
      <c r="C1127" s="30"/>
      <c r="D1127" s="30"/>
      <c r="E1127" s="30"/>
      <c r="F1127" s="30"/>
      <c r="G1127" s="30"/>
      <c r="H1127" s="30"/>
      <c r="I1127" s="30"/>
      <c r="J1127" s="30"/>
      <c r="K1127" s="30"/>
      <c r="L1127" s="30"/>
      <c r="M1127" s="30"/>
      <c r="N1127" s="30"/>
      <c r="O1127" s="30"/>
      <c r="P1127" s="30"/>
      <c r="Q1127" s="30"/>
      <c r="R1127" s="30"/>
      <c r="S1127" s="30"/>
      <c r="T1127" s="30"/>
      <c r="U1127" s="30"/>
      <c r="V1127" s="30"/>
      <c r="W1127" s="30"/>
      <c r="X1127" s="30"/>
    </row>
    <row r="1128" spans="3:24">
      <c r="C1128" s="30"/>
      <c r="D1128" s="30"/>
      <c r="E1128" s="30"/>
      <c r="F1128" s="30"/>
      <c r="G1128" s="30"/>
      <c r="H1128" s="30"/>
      <c r="I1128" s="30"/>
      <c r="J1128" s="30"/>
      <c r="K1128" s="30"/>
      <c r="L1128" s="30"/>
      <c r="M1128" s="30"/>
      <c r="N1128" s="30"/>
      <c r="O1128" s="30"/>
      <c r="P1128" s="30"/>
      <c r="Q1128" s="30"/>
      <c r="R1128" s="30"/>
      <c r="S1128" s="30"/>
      <c r="T1128" s="30"/>
      <c r="U1128" s="30"/>
      <c r="V1128" s="30"/>
      <c r="W1128" s="30"/>
      <c r="X1128" s="30"/>
    </row>
    <row r="1129" spans="3:24">
      <c r="C1129" s="30"/>
      <c r="D1129" s="30"/>
      <c r="E1129" s="30"/>
      <c r="F1129" s="30"/>
      <c r="G1129" s="30"/>
      <c r="H1129" s="30"/>
      <c r="I1129" s="30"/>
      <c r="J1129" s="30"/>
      <c r="K1129" s="30"/>
      <c r="L1129" s="30"/>
      <c r="M1129" s="30"/>
      <c r="N1129" s="30"/>
      <c r="O1129" s="30"/>
      <c r="P1129" s="30"/>
      <c r="Q1129" s="30"/>
      <c r="R1129" s="30"/>
      <c r="S1129" s="30"/>
      <c r="T1129" s="30"/>
      <c r="U1129" s="30"/>
      <c r="V1129" s="30"/>
      <c r="W1129" s="30"/>
      <c r="X1129" s="30"/>
    </row>
    <row r="1130" spans="3:24">
      <c r="C1130" s="30"/>
      <c r="D1130" s="30"/>
      <c r="E1130" s="30"/>
      <c r="F1130" s="30"/>
      <c r="G1130" s="30"/>
      <c r="H1130" s="30"/>
      <c r="I1130" s="30"/>
      <c r="J1130" s="30"/>
      <c r="K1130" s="30"/>
      <c r="L1130" s="30"/>
      <c r="M1130" s="30"/>
      <c r="N1130" s="30"/>
      <c r="O1130" s="30"/>
      <c r="P1130" s="30"/>
      <c r="Q1130" s="30"/>
      <c r="R1130" s="30"/>
      <c r="S1130" s="30"/>
      <c r="T1130" s="30"/>
      <c r="U1130" s="30"/>
      <c r="V1130" s="30"/>
      <c r="W1130" s="30"/>
      <c r="X1130" s="30"/>
    </row>
    <row r="1131" spans="3:24">
      <c r="C1131" s="30"/>
      <c r="D1131" s="30"/>
      <c r="E1131" s="30"/>
      <c r="F1131" s="30"/>
      <c r="G1131" s="30"/>
      <c r="H1131" s="30"/>
      <c r="I1131" s="30"/>
      <c r="J1131" s="30"/>
      <c r="K1131" s="30"/>
      <c r="L1131" s="30"/>
      <c r="M1131" s="30"/>
      <c r="N1131" s="30"/>
      <c r="O1131" s="30"/>
      <c r="P1131" s="30"/>
      <c r="Q1131" s="30"/>
      <c r="R1131" s="30"/>
      <c r="S1131" s="30"/>
      <c r="T1131" s="30"/>
      <c r="U1131" s="30"/>
      <c r="V1131" s="30"/>
      <c r="W1131" s="30"/>
      <c r="X1131" s="30"/>
    </row>
    <row r="1132" spans="3:24">
      <c r="C1132" s="30"/>
      <c r="D1132" s="30"/>
      <c r="E1132" s="30"/>
      <c r="F1132" s="30"/>
      <c r="G1132" s="30"/>
      <c r="H1132" s="30"/>
      <c r="I1132" s="30"/>
      <c r="J1132" s="30"/>
      <c r="K1132" s="30"/>
      <c r="L1132" s="30"/>
      <c r="M1132" s="30"/>
      <c r="N1132" s="30"/>
      <c r="O1132" s="30"/>
      <c r="P1132" s="30"/>
      <c r="Q1132" s="30"/>
      <c r="R1132" s="30"/>
      <c r="S1132" s="30"/>
      <c r="T1132" s="30"/>
      <c r="U1132" s="30"/>
      <c r="V1132" s="30"/>
      <c r="W1132" s="30"/>
      <c r="X1132" s="30"/>
    </row>
    <row r="1133" spans="3:24">
      <c r="C1133" s="30"/>
      <c r="D1133" s="30"/>
      <c r="E1133" s="30"/>
      <c r="F1133" s="30"/>
      <c r="G1133" s="30"/>
      <c r="H1133" s="30"/>
      <c r="I1133" s="30"/>
      <c r="J1133" s="30"/>
      <c r="K1133" s="30"/>
      <c r="L1133" s="30"/>
      <c r="M1133" s="30"/>
      <c r="N1133" s="30"/>
      <c r="O1133" s="30"/>
      <c r="P1133" s="30"/>
      <c r="Q1133" s="30"/>
      <c r="R1133" s="30"/>
      <c r="S1133" s="30"/>
      <c r="T1133" s="30"/>
      <c r="U1133" s="30"/>
      <c r="V1133" s="30"/>
      <c r="W1133" s="30"/>
      <c r="X1133" s="30"/>
    </row>
    <row r="1134" spans="3:24">
      <c r="C1134" s="30"/>
      <c r="D1134" s="30"/>
      <c r="E1134" s="30"/>
      <c r="F1134" s="30"/>
      <c r="G1134" s="30"/>
      <c r="H1134" s="30"/>
      <c r="I1134" s="30"/>
      <c r="J1134" s="30"/>
      <c r="K1134" s="30"/>
      <c r="L1134" s="30"/>
      <c r="M1134" s="30"/>
      <c r="N1134" s="30"/>
      <c r="O1134" s="30"/>
      <c r="P1134" s="30"/>
      <c r="Q1134" s="30"/>
      <c r="R1134" s="30"/>
      <c r="S1134" s="30"/>
      <c r="T1134" s="30"/>
      <c r="U1134" s="30"/>
      <c r="V1134" s="30"/>
      <c r="W1134" s="30"/>
      <c r="X1134" s="30"/>
    </row>
    <row r="1135" spans="3:24">
      <c r="C1135" s="30"/>
      <c r="D1135" s="30"/>
      <c r="E1135" s="30"/>
      <c r="F1135" s="30"/>
      <c r="G1135" s="30"/>
      <c r="H1135" s="30"/>
      <c r="I1135" s="30"/>
      <c r="J1135" s="30"/>
      <c r="K1135" s="30"/>
      <c r="L1135" s="30"/>
      <c r="M1135" s="30"/>
      <c r="N1135" s="30"/>
      <c r="O1135" s="30"/>
      <c r="P1135" s="30"/>
      <c r="Q1135" s="30"/>
      <c r="R1135" s="30"/>
      <c r="S1135" s="30"/>
      <c r="T1135" s="30"/>
      <c r="U1135" s="30"/>
      <c r="V1135" s="30"/>
      <c r="W1135" s="30"/>
      <c r="X1135" s="30"/>
    </row>
    <row r="1136" spans="3:24">
      <c r="C1136" s="30"/>
      <c r="D1136" s="30"/>
      <c r="E1136" s="30"/>
      <c r="F1136" s="30"/>
      <c r="G1136" s="30"/>
      <c r="H1136" s="30"/>
      <c r="I1136" s="30"/>
      <c r="J1136" s="30"/>
      <c r="K1136" s="30"/>
      <c r="L1136" s="30"/>
      <c r="M1136" s="30"/>
      <c r="N1136" s="30"/>
      <c r="O1136" s="30"/>
      <c r="P1136" s="30"/>
      <c r="Q1136" s="30"/>
      <c r="R1136" s="30"/>
      <c r="S1136" s="30"/>
      <c r="T1136" s="30"/>
      <c r="U1136" s="30"/>
      <c r="V1136" s="30"/>
      <c r="W1136" s="30"/>
      <c r="X1136" s="30"/>
    </row>
    <row r="1137" spans="3:24">
      <c r="C1137" s="30"/>
      <c r="D1137" s="30"/>
      <c r="E1137" s="30"/>
      <c r="F1137" s="30"/>
      <c r="G1137" s="30"/>
      <c r="H1137" s="30"/>
      <c r="I1137" s="30"/>
      <c r="J1137" s="30"/>
      <c r="K1137" s="30"/>
      <c r="L1137" s="30"/>
      <c r="M1137" s="30"/>
      <c r="N1137" s="30"/>
      <c r="O1137" s="30"/>
      <c r="P1137" s="30"/>
      <c r="Q1137" s="30"/>
      <c r="R1137" s="30"/>
      <c r="S1137" s="30"/>
      <c r="T1137" s="30"/>
      <c r="U1137" s="30"/>
      <c r="V1137" s="30"/>
      <c r="W1137" s="30"/>
      <c r="X1137" s="30"/>
    </row>
    <row r="1138" spans="3:24">
      <c r="C1138" s="30"/>
      <c r="D1138" s="30"/>
      <c r="E1138" s="30"/>
      <c r="F1138" s="30"/>
      <c r="G1138" s="30"/>
      <c r="H1138" s="30"/>
      <c r="I1138" s="30"/>
      <c r="J1138" s="30"/>
      <c r="K1138" s="30"/>
      <c r="L1138" s="30"/>
      <c r="M1138" s="30"/>
      <c r="N1138" s="30"/>
      <c r="O1138" s="30"/>
      <c r="P1138" s="30"/>
      <c r="Q1138" s="30"/>
      <c r="R1138" s="30"/>
      <c r="S1138" s="30"/>
      <c r="T1138" s="30"/>
      <c r="U1138" s="30"/>
      <c r="V1138" s="30"/>
      <c r="W1138" s="30"/>
      <c r="X1138" s="30"/>
    </row>
    <row r="1139" spans="3:24">
      <c r="C1139" s="30"/>
      <c r="D1139" s="30"/>
      <c r="E1139" s="30"/>
      <c r="F1139" s="30"/>
      <c r="G1139" s="30"/>
      <c r="H1139" s="30"/>
      <c r="I1139" s="30"/>
      <c r="J1139" s="30"/>
      <c r="K1139" s="30"/>
      <c r="L1139" s="30"/>
      <c r="M1139" s="30"/>
      <c r="N1139" s="30"/>
      <c r="O1139" s="30"/>
      <c r="P1139" s="30"/>
      <c r="Q1139" s="30"/>
      <c r="R1139" s="30"/>
      <c r="S1139" s="30"/>
      <c r="T1139" s="30"/>
      <c r="U1139" s="30"/>
      <c r="V1139" s="30"/>
      <c r="W1139" s="30"/>
      <c r="X1139" s="30"/>
    </row>
    <row r="1140" spans="3:24">
      <c r="C1140" s="30"/>
      <c r="D1140" s="30"/>
      <c r="E1140" s="30"/>
      <c r="F1140" s="30"/>
      <c r="G1140" s="30"/>
      <c r="H1140" s="30"/>
      <c r="I1140" s="30"/>
      <c r="J1140" s="30"/>
      <c r="K1140" s="30"/>
      <c r="L1140" s="30"/>
      <c r="M1140" s="30"/>
      <c r="N1140" s="30"/>
      <c r="O1140" s="30"/>
      <c r="P1140" s="30"/>
      <c r="Q1140" s="30"/>
      <c r="R1140" s="30"/>
      <c r="S1140" s="30"/>
      <c r="T1140" s="30"/>
      <c r="U1140" s="30"/>
      <c r="V1140" s="30"/>
      <c r="W1140" s="30"/>
      <c r="X1140" s="30"/>
    </row>
    <row r="1141" spans="3:24">
      <c r="C1141" s="30"/>
      <c r="D1141" s="30"/>
      <c r="E1141" s="30"/>
      <c r="F1141" s="30"/>
      <c r="G1141" s="30"/>
      <c r="H1141" s="30"/>
      <c r="I1141" s="30"/>
      <c r="J1141" s="30"/>
      <c r="K1141" s="30"/>
      <c r="L1141" s="30"/>
      <c r="M1141" s="30"/>
      <c r="N1141" s="30"/>
      <c r="O1141" s="30"/>
      <c r="P1141" s="30"/>
      <c r="Q1141" s="30"/>
      <c r="R1141" s="30"/>
      <c r="S1141" s="30"/>
      <c r="T1141" s="30"/>
      <c r="U1141" s="30"/>
      <c r="V1141" s="30"/>
      <c r="W1141" s="30"/>
      <c r="X1141" s="30"/>
    </row>
    <row r="1142" spans="3:24">
      <c r="C1142" s="30"/>
      <c r="D1142" s="30"/>
      <c r="E1142" s="30"/>
      <c r="F1142" s="30"/>
      <c r="G1142" s="30"/>
      <c r="H1142" s="30"/>
      <c r="I1142" s="30"/>
      <c r="J1142" s="30"/>
      <c r="K1142" s="30"/>
      <c r="L1142" s="30"/>
      <c r="M1142" s="30"/>
      <c r="N1142" s="30"/>
      <c r="O1142" s="30"/>
      <c r="P1142" s="30"/>
      <c r="Q1142" s="30"/>
      <c r="R1142" s="30"/>
      <c r="S1142" s="30"/>
      <c r="T1142" s="30"/>
      <c r="U1142" s="30"/>
      <c r="V1142" s="30"/>
      <c r="W1142" s="30"/>
      <c r="X1142" s="30"/>
    </row>
    <row r="1143" spans="3:24">
      <c r="C1143" s="30"/>
      <c r="D1143" s="30"/>
      <c r="E1143" s="30"/>
      <c r="F1143" s="30"/>
      <c r="G1143" s="30"/>
      <c r="H1143" s="30"/>
      <c r="I1143" s="30"/>
      <c r="J1143" s="30"/>
      <c r="K1143" s="30"/>
      <c r="L1143" s="30"/>
      <c r="M1143" s="30"/>
      <c r="N1143" s="30"/>
      <c r="O1143" s="30"/>
      <c r="P1143" s="30"/>
      <c r="Q1143" s="30"/>
      <c r="R1143" s="30"/>
      <c r="S1143" s="30"/>
      <c r="T1143" s="30"/>
      <c r="U1143" s="30"/>
      <c r="V1143" s="30"/>
      <c r="W1143" s="30"/>
      <c r="X1143" s="30"/>
    </row>
    <row r="1144" spans="3:24">
      <c r="C1144" s="30"/>
      <c r="D1144" s="30"/>
      <c r="E1144" s="30"/>
      <c r="F1144" s="30"/>
      <c r="G1144" s="30"/>
      <c r="H1144" s="30"/>
      <c r="I1144" s="30"/>
      <c r="J1144" s="30"/>
      <c r="K1144" s="30"/>
      <c r="L1144" s="30"/>
      <c r="M1144" s="30"/>
      <c r="N1144" s="30"/>
      <c r="O1144" s="30"/>
      <c r="P1144" s="30"/>
      <c r="Q1144" s="30"/>
      <c r="R1144" s="30"/>
      <c r="S1144" s="30"/>
      <c r="T1144" s="30"/>
      <c r="U1144" s="30"/>
      <c r="V1144" s="30"/>
      <c r="W1144" s="30"/>
      <c r="X1144" s="30"/>
    </row>
    <row r="1145" spans="3:24">
      <c r="C1145" s="30"/>
      <c r="D1145" s="30"/>
      <c r="E1145" s="30"/>
      <c r="F1145" s="30"/>
      <c r="G1145" s="30"/>
      <c r="H1145" s="30"/>
      <c r="I1145" s="30"/>
      <c r="J1145" s="30"/>
      <c r="K1145" s="30"/>
      <c r="L1145" s="30"/>
      <c r="M1145" s="30"/>
      <c r="N1145" s="30"/>
      <c r="O1145" s="30"/>
      <c r="P1145" s="30"/>
      <c r="Q1145" s="30"/>
      <c r="R1145" s="30"/>
      <c r="S1145" s="30"/>
      <c r="T1145" s="30"/>
      <c r="U1145" s="30"/>
      <c r="V1145" s="30"/>
      <c r="W1145" s="30"/>
      <c r="X1145" s="30"/>
    </row>
    <row r="1146" spans="3:24">
      <c r="C1146" s="30"/>
      <c r="D1146" s="30"/>
      <c r="E1146" s="30"/>
      <c r="F1146" s="30"/>
      <c r="G1146" s="30"/>
      <c r="H1146" s="30"/>
      <c r="I1146" s="30"/>
      <c r="J1146" s="30"/>
      <c r="K1146" s="30"/>
      <c r="L1146" s="30"/>
      <c r="M1146" s="30"/>
      <c r="N1146" s="30"/>
      <c r="O1146" s="30"/>
      <c r="P1146" s="30"/>
      <c r="Q1146" s="30"/>
      <c r="R1146" s="30"/>
      <c r="S1146" s="30"/>
      <c r="T1146" s="30"/>
      <c r="U1146" s="30"/>
      <c r="V1146" s="30"/>
      <c r="W1146" s="30"/>
      <c r="X1146" s="30"/>
    </row>
    <row r="1147" spans="3:24">
      <c r="C1147" s="30"/>
      <c r="D1147" s="30"/>
      <c r="E1147" s="30"/>
      <c r="F1147" s="30"/>
      <c r="G1147" s="30"/>
      <c r="H1147" s="30"/>
      <c r="I1147" s="30"/>
      <c r="J1147" s="30"/>
      <c r="K1147" s="30"/>
      <c r="L1147" s="30"/>
      <c r="M1147" s="30"/>
      <c r="N1147" s="30"/>
      <c r="O1147" s="30"/>
      <c r="P1147" s="30"/>
      <c r="Q1147" s="30"/>
      <c r="R1147" s="30"/>
      <c r="S1147" s="30"/>
      <c r="T1147" s="30"/>
      <c r="U1147" s="30"/>
      <c r="V1147" s="30"/>
      <c r="W1147" s="30"/>
      <c r="X1147" s="30"/>
    </row>
    <row r="1148" spans="3:24">
      <c r="C1148" s="30"/>
      <c r="D1148" s="30"/>
      <c r="E1148" s="30"/>
      <c r="F1148" s="30"/>
      <c r="G1148" s="30"/>
      <c r="H1148" s="30"/>
      <c r="I1148" s="30"/>
      <c r="J1148" s="30"/>
      <c r="K1148" s="30"/>
      <c r="L1148" s="30"/>
      <c r="M1148" s="30"/>
      <c r="N1148" s="30"/>
      <c r="O1148" s="30"/>
      <c r="P1148" s="30"/>
      <c r="Q1148" s="30"/>
      <c r="R1148" s="30"/>
      <c r="S1148" s="30"/>
      <c r="T1148" s="30"/>
      <c r="U1148" s="30"/>
      <c r="V1148" s="30"/>
      <c r="W1148" s="30"/>
      <c r="X1148" s="30"/>
    </row>
    <row r="1149" spans="3:24">
      <c r="C1149" s="30"/>
      <c r="D1149" s="30"/>
      <c r="E1149" s="30"/>
      <c r="F1149" s="30"/>
      <c r="G1149" s="30"/>
      <c r="H1149" s="30"/>
      <c r="I1149" s="30"/>
      <c r="J1149" s="30"/>
      <c r="K1149" s="30"/>
      <c r="L1149" s="30"/>
      <c r="M1149" s="30"/>
      <c r="N1149" s="30"/>
      <c r="O1149" s="30"/>
      <c r="P1149" s="30"/>
      <c r="Q1149" s="30"/>
      <c r="R1149" s="30"/>
      <c r="S1149" s="30"/>
      <c r="T1149" s="30"/>
      <c r="U1149" s="30"/>
      <c r="V1149" s="30"/>
      <c r="W1149" s="30"/>
      <c r="X1149" s="30"/>
    </row>
    <row r="1150" spans="3:24">
      <c r="C1150" s="30"/>
      <c r="D1150" s="30"/>
      <c r="E1150" s="30"/>
      <c r="F1150" s="30"/>
      <c r="G1150" s="30"/>
      <c r="H1150" s="30"/>
      <c r="I1150" s="30"/>
      <c r="J1150" s="30"/>
      <c r="K1150" s="30"/>
      <c r="L1150" s="30"/>
      <c r="M1150" s="30"/>
      <c r="N1150" s="30"/>
      <c r="O1150" s="30"/>
      <c r="P1150" s="30"/>
      <c r="Q1150" s="30"/>
      <c r="R1150" s="30"/>
      <c r="S1150" s="30"/>
      <c r="T1150" s="30"/>
      <c r="U1150" s="30"/>
      <c r="V1150" s="30"/>
      <c r="W1150" s="30"/>
      <c r="X1150" s="30"/>
    </row>
    <row r="1151" spans="3:24">
      <c r="C1151" s="30"/>
      <c r="D1151" s="30"/>
      <c r="E1151" s="30"/>
      <c r="F1151" s="30"/>
      <c r="G1151" s="30"/>
      <c r="H1151" s="30"/>
      <c r="I1151" s="30"/>
      <c r="J1151" s="30"/>
      <c r="K1151" s="30"/>
      <c r="L1151" s="30"/>
      <c r="M1151" s="30"/>
      <c r="N1151" s="30"/>
      <c r="O1151" s="30"/>
      <c r="P1151" s="30"/>
      <c r="Q1151" s="30"/>
      <c r="R1151" s="30"/>
      <c r="S1151" s="30"/>
      <c r="T1151" s="30"/>
      <c r="U1151" s="30"/>
      <c r="V1151" s="30"/>
      <c r="W1151" s="30"/>
      <c r="X1151" s="30"/>
    </row>
    <row r="1152" spans="3:24">
      <c r="C1152" s="30"/>
      <c r="D1152" s="30"/>
      <c r="E1152" s="30"/>
      <c r="F1152" s="30"/>
      <c r="G1152" s="30"/>
      <c r="H1152" s="30"/>
      <c r="I1152" s="30"/>
      <c r="J1152" s="30"/>
      <c r="K1152" s="30"/>
      <c r="L1152" s="30"/>
      <c r="M1152" s="30"/>
      <c r="N1152" s="30"/>
      <c r="O1152" s="30"/>
      <c r="P1152" s="30"/>
      <c r="Q1152" s="30"/>
      <c r="R1152" s="30"/>
      <c r="S1152" s="30"/>
      <c r="T1152" s="30"/>
      <c r="U1152" s="30"/>
      <c r="V1152" s="30"/>
      <c r="W1152" s="30"/>
      <c r="X1152" s="30"/>
    </row>
    <row r="1153" spans="3:24">
      <c r="C1153" s="30"/>
      <c r="D1153" s="30"/>
      <c r="E1153" s="30"/>
      <c r="F1153" s="30"/>
      <c r="G1153" s="30"/>
      <c r="H1153" s="30"/>
      <c r="I1153" s="30"/>
      <c r="J1153" s="30"/>
      <c r="K1153" s="30"/>
      <c r="L1153" s="30"/>
      <c r="M1153" s="30"/>
      <c r="N1153" s="30"/>
      <c r="O1153" s="30"/>
      <c r="P1153" s="30"/>
      <c r="Q1153" s="30"/>
      <c r="R1153" s="30"/>
      <c r="S1153" s="30"/>
      <c r="T1153" s="30"/>
      <c r="U1153" s="30"/>
      <c r="V1153" s="30"/>
      <c r="W1153" s="30"/>
      <c r="X1153" s="30"/>
    </row>
    <row r="1154" spans="3:24">
      <c r="C1154" s="30"/>
      <c r="D1154" s="30"/>
      <c r="E1154" s="30"/>
      <c r="F1154" s="30"/>
      <c r="G1154" s="30"/>
      <c r="H1154" s="30"/>
      <c r="I1154" s="30"/>
      <c r="J1154" s="30"/>
      <c r="K1154" s="30"/>
      <c r="L1154" s="30"/>
      <c r="M1154" s="30"/>
      <c r="N1154" s="30"/>
      <c r="O1154" s="30"/>
      <c r="P1154" s="30"/>
      <c r="Q1154" s="30"/>
      <c r="R1154" s="30"/>
      <c r="S1154" s="30"/>
      <c r="T1154" s="30"/>
      <c r="U1154" s="30"/>
      <c r="V1154" s="30"/>
      <c r="W1154" s="30"/>
      <c r="X1154" s="30"/>
    </row>
    <row r="1155" spans="3:24">
      <c r="C1155" s="30"/>
      <c r="D1155" s="30"/>
      <c r="E1155" s="30"/>
      <c r="F1155" s="30"/>
      <c r="G1155" s="30"/>
      <c r="H1155" s="30"/>
      <c r="I1155" s="30"/>
      <c r="J1155" s="30"/>
      <c r="K1155" s="30"/>
      <c r="L1155" s="30"/>
      <c r="M1155" s="30"/>
      <c r="N1155" s="30"/>
      <c r="O1155" s="30"/>
      <c r="P1155" s="30"/>
      <c r="Q1155" s="30"/>
      <c r="R1155" s="30"/>
      <c r="S1155" s="30"/>
      <c r="T1155" s="30"/>
      <c r="U1155" s="30"/>
      <c r="V1155" s="30"/>
      <c r="W1155" s="30"/>
      <c r="X1155" s="30"/>
    </row>
    <row r="1156" spans="3:24">
      <c r="C1156" s="30"/>
      <c r="D1156" s="30"/>
      <c r="E1156" s="30"/>
      <c r="F1156" s="30"/>
      <c r="G1156" s="30"/>
      <c r="H1156" s="30"/>
      <c r="I1156" s="30"/>
      <c r="J1156" s="30"/>
      <c r="K1156" s="30"/>
      <c r="L1156" s="30"/>
      <c r="M1156" s="30"/>
      <c r="N1156" s="30"/>
      <c r="O1156" s="30"/>
      <c r="P1156" s="30"/>
      <c r="Q1156" s="30"/>
      <c r="R1156" s="30"/>
      <c r="S1156" s="30"/>
      <c r="T1156" s="30"/>
      <c r="U1156" s="30"/>
      <c r="V1156" s="30"/>
      <c r="W1156" s="30"/>
      <c r="X1156" s="30"/>
    </row>
    <row r="1157" spans="3:24">
      <c r="C1157" s="30"/>
      <c r="D1157" s="30"/>
      <c r="E1157" s="30"/>
      <c r="F1157" s="30"/>
      <c r="G1157" s="30"/>
      <c r="H1157" s="30"/>
      <c r="I1157" s="30"/>
      <c r="J1157" s="30"/>
      <c r="K1157" s="30"/>
      <c r="L1157" s="30"/>
      <c r="M1157" s="30"/>
      <c r="N1157" s="30"/>
      <c r="O1157" s="30"/>
      <c r="P1157" s="30"/>
      <c r="Q1157" s="30"/>
      <c r="R1157" s="30"/>
      <c r="S1157" s="30"/>
      <c r="T1157" s="30"/>
      <c r="U1157" s="30"/>
      <c r="V1157" s="30"/>
      <c r="W1157" s="30"/>
      <c r="X1157" s="30"/>
    </row>
    <row r="1158" spans="3:24">
      <c r="C1158" s="30"/>
      <c r="D1158" s="30"/>
      <c r="E1158" s="30"/>
      <c r="F1158" s="30"/>
      <c r="G1158" s="30"/>
      <c r="H1158" s="30"/>
      <c r="I1158" s="30"/>
      <c r="J1158" s="30"/>
      <c r="K1158" s="30"/>
      <c r="L1158" s="30"/>
      <c r="M1158" s="30"/>
      <c r="N1158" s="30"/>
      <c r="O1158" s="30"/>
      <c r="P1158" s="30"/>
      <c r="Q1158" s="30"/>
      <c r="R1158" s="30"/>
      <c r="S1158" s="30"/>
      <c r="T1158" s="30"/>
      <c r="U1158" s="30"/>
      <c r="V1158" s="30"/>
      <c r="W1158" s="30"/>
      <c r="X1158" s="30"/>
    </row>
    <row r="1159" spans="3:24">
      <c r="C1159" s="30"/>
      <c r="D1159" s="30"/>
      <c r="E1159" s="30"/>
      <c r="F1159" s="30"/>
      <c r="G1159" s="30"/>
      <c r="H1159" s="30"/>
      <c r="I1159" s="30"/>
      <c r="J1159" s="30"/>
      <c r="K1159" s="30"/>
      <c r="L1159" s="30"/>
      <c r="M1159" s="30"/>
      <c r="N1159" s="30"/>
      <c r="O1159" s="30"/>
      <c r="P1159" s="30"/>
      <c r="Q1159" s="30"/>
      <c r="R1159" s="30"/>
      <c r="S1159" s="30"/>
      <c r="T1159" s="30"/>
      <c r="U1159" s="30"/>
      <c r="V1159" s="30"/>
      <c r="W1159" s="30"/>
      <c r="X1159" s="30"/>
    </row>
    <row r="1160" spans="3:24">
      <c r="C1160" s="30"/>
      <c r="D1160" s="30"/>
      <c r="E1160" s="30"/>
      <c r="F1160" s="30"/>
      <c r="G1160" s="30"/>
      <c r="H1160" s="30"/>
      <c r="I1160" s="30"/>
      <c r="J1160" s="30"/>
      <c r="K1160" s="30"/>
      <c r="L1160" s="30"/>
      <c r="M1160" s="30"/>
      <c r="N1160" s="30"/>
      <c r="O1160" s="30"/>
      <c r="P1160" s="30"/>
      <c r="Q1160" s="30"/>
      <c r="R1160" s="30"/>
      <c r="S1160" s="30"/>
      <c r="T1160" s="30"/>
      <c r="U1160" s="30"/>
      <c r="V1160" s="30"/>
      <c r="W1160" s="30"/>
      <c r="X1160" s="30"/>
    </row>
    <row r="1161" spans="3:24">
      <c r="C1161" s="30"/>
      <c r="D1161" s="30"/>
      <c r="E1161" s="30"/>
      <c r="F1161" s="30"/>
      <c r="G1161" s="30"/>
      <c r="H1161" s="30"/>
      <c r="I1161" s="30"/>
      <c r="J1161" s="30"/>
      <c r="K1161" s="30"/>
      <c r="L1161" s="30"/>
      <c r="M1161" s="30"/>
      <c r="N1161" s="30"/>
      <c r="O1161" s="30"/>
      <c r="P1161" s="30"/>
      <c r="Q1161" s="30"/>
      <c r="R1161" s="30"/>
      <c r="S1161" s="30"/>
      <c r="T1161" s="30"/>
      <c r="U1161" s="30"/>
      <c r="V1161" s="30"/>
      <c r="W1161" s="30"/>
      <c r="X1161" s="30"/>
    </row>
    <row r="1162" spans="3:24">
      <c r="C1162" s="30"/>
      <c r="D1162" s="30"/>
      <c r="E1162" s="30"/>
      <c r="F1162" s="30"/>
      <c r="G1162" s="30"/>
      <c r="H1162" s="30"/>
      <c r="I1162" s="30"/>
      <c r="J1162" s="30"/>
      <c r="K1162" s="30"/>
      <c r="L1162" s="30"/>
      <c r="M1162" s="30"/>
      <c r="N1162" s="30"/>
      <c r="O1162" s="30"/>
      <c r="P1162" s="30"/>
      <c r="Q1162" s="30"/>
      <c r="R1162" s="30"/>
      <c r="S1162" s="30"/>
      <c r="T1162" s="30"/>
      <c r="U1162" s="30"/>
      <c r="V1162" s="30"/>
      <c r="W1162" s="30"/>
      <c r="X1162" s="30"/>
    </row>
    <row r="1163" spans="3:24">
      <c r="C1163" s="30"/>
      <c r="D1163" s="30"/>
      <c r="E1163" s="30"/>
      <c r="F1163" s="30"/>
      <c r="G1163" s="30"/>
      <c r="H1163" s="30"/>
      <c r="I1163" s="30"/>
      <c r="J1163" s="30"/>
      <c r="K1163" s="30"/>
      <c r="L1163" s="30"/>
      <c r="M1163" s="30"/>
      <c r="N1163" s="30"/>
      <c r="O1163" s="30"/>
      <c r="P1163" s="30"/>
      <c r="Q1163" s="30"/>
      <c r="R1163" s="30"/>
      <c r="S1163" s="30"/>
      <c r="T1163" s="30"/>
      <c r="U1163" s="30"/>
      <c r="V1163" s="30"/>
      <c r="W1163" s="30"/>
      <c r="X1163" s="30"/>
    </row>
    <row r="1164" spans="3:24">
      <c r="C1164" s="30"/>
      <c r="D1164" s="30"/>
      <c r="E1164" s="30"/>
      <c r="F1164" s="30"/>
      <c r="G1164" s="30"/>
      <c r="H1164" s="30"/>
      <c r="I1164" s="30"/>
      <c r="J1164" s="30"/>
      <c r="K1164" s="30"/>
      <c r="L1164" s="30"/>
      <c r="M1164" s="30"/>
      <c r="N1164" s="30"/>
      <c r="O1164" s="30"/>
      <c r="P1164" s="30"/>
      <c r="Q1164" s="30"/>
      <c r="R1164" s="30"/>
      <c r="S1164" s="30"/>
      <c r="T1164" s="30"/>
      <c r="U1164" s="30"/>
      <c r="V1164" s="30"/>
      <c r="W1164" s="30"/>
      <c r="X1164" s="30"/>
    </row>
    <row r="1165" spans="3:24">
      <c r="C1165" s="30"/>
      <c r="D1165" s="30"/>
      <c r="E1165" s="30"/>
      <c r="F1165" s="30"/>
      <c r="G1165" s="30"/>
      <c r="H1165" s="30"/>
      <c r="I1165" s="30"/>
      <c r="J1165" s="30"/>
      <c r="K1165" s="30"/>
      <c r="L1165" s="30"/>
      <c r="M1165" s="30"/>
      <c r="N1165" s="30"/>
      <c r="O1165" s="30"/>
      <c r="P1165" s="30"/>
      <c r="Q1165" s="30"/>
      <c r="R1165" s="30"/>
      <c r="S1165" s="30"/>
      <c r="T1165" s="30"/>
      <c r="U1165" s="30"/>
      <c r="V1165" s="30"/>
      <c r="W1165" s="30"/>
      <c r="X1165" s="30"/>
    </row>
    <row r="1166" spans="3:24">
      <c r="C1166" s="30"/>
      <c r="D1166" s="30"/>
      <c r="E1166" s="30"/>
      <c r="F1166" s="30"/>
      <c r="G1166" s="30"/>
      <c r="H1166" s="30"/>
      <c r="I1166" s="30"/>
      <c r="J1166" s="30"/>
      <c r="K1166" s="30"/>
      <c r="L1166" s="30"/>
      <c r="M1166" s="30"/>
      <c r="N1166" s="30"/>
      <c r="O1166" s="30"/>
      <c r="P1166" s="30"/>
      <c r="Q1166" s="30"/>
      <c r="R1166" s="30"/>
      <c r="S1166" s="30"/>
      <c r="T1166" s="30"/>
      <c r="U1166" s="30"/>
      <c r="V1166" s="30"/>
      <c r="W1166" s="30"/>
      <c r="X1166" s="30"/>
    </row>
    <row r="1167" spans="3:24">
      <c r="C1167" s="30"/>
      <c r="D1167" s="30"/>
      <c r="E1167" s="30"/>
      <c r="F1167" s="30"/>
      <c r="G1167" s="30"/>
      <c r="H1167" s="30"/>
      <c r="I1167" s="30"/>
      <c r="J1167" s="30"/>
      <c r="K1167" s="30"/>
      <c r="L1167" s="30"/>
      <c r="M1167" s="30"/>
      <c r="N1167" s="30"/>
      <c r="O1167" s="30"/>
      <c r="P1167" s="30"/>
      <c r="Q1167" s="30"/>
      <c r="R1167" s="30"/>
      <c r="S1167" s="30"/>
      <c r="T1167" s="30"/>
      <c r="U1167" s="30"/>
      <c r="V1167" s="30"/>
      <c r="W1167" s="30"/>
      <c r="X1167" s="30"/>
    </row>
    <row r="1168" spans="3:24">
      <c r="C1168" s="30"/>
      <c r="D1168" s="30"/>
      <c r="E1168" s="30"/>
      <c r="F1168" s="30"/>
      <c r="G1168" s="30"/>
      <c r="H1168" s="30"/>
      <c r="I1168" s="30"/>
      <c r="J1168" s="30"/>
      <c r="K1168" s="30"/>
      <c r="L1168" s="30"/>
      <c r="M1168" s="30"/>
      <c r="N1168" s="30"/>
      <c r="O1168" s="30"/>
      <c r="P1168" s="30"/>
      <c r="Q1168" s="30"/>
      <c r="R1168" s="30"/>
      <c r="S1168" s="30"/>
      <c r="T1168" s="30"/>
      <c r="U1168" s="30"/>
      <c r="V1168" s="30"/>
      <c r="W1168" s="30"/>
      <c r="X1168" s="30"/>
    </row>
    <row r="1169" spans="3:24">
      <c r="C1169" s="30"/>
      <c r="D1169" s="30"/>
      <c r="E1169" s="30"/>
      <c r="F1169" s="30"/>
      <c r="G1169" s="30"/>
      <c r="H1169" s="30"/>
      <c r="I1169" s="30"/>
      <c r="J1169" s="30"/>
      <c r="K1169" s="30"/>
      <c r="L1169" s="30"/>
      <c r="M1169" s="30"/>
      <c r="N1169" s="30"/>
      <c r="O1169" s="30"/>
      <c r="P1169" s="30"/>
      <c r="Q1169" s="30"/>
      <c r="R1169" s="30"/>
      <c r="S1169" s="30"/>
      <c r="T1169" s="30"/>
      <c r="U1169" s="30"/>
      <c r="V1169" s="30"/>
      <c r="W1169" s="30"/>
      <c r="X1169" s="30"/>
    </row>
    <row r="1170" spans="3:24">
      <c r="C1170" s="30"/>
      <c r="D1170" s="30"/>
      <c r="E1170" s="30"/>
      <c r="F1170" s="30"/>
      <c r="G1170" s="30"/>
      <c r="H1170" s="30"/>
      <c r="I1170" s="30"/>
      <c r="J1170" s="30"/>
      <c r="K1170" s="30"/>
      <c r="L1170" s="30"/>
      <c r="M1170" s="30"/>
      <c r="N1170" s="30"/>
      <c r="O1170" s="30"/>
      <c r="P1170" s="30"/>
      <c r="Q1170" s="30"/>
      <c r="R1170" s="30"/>
      <c r="S1170" s="30"/>
      <c r="T1170" s="30"/>
      <c r="U1170" s="30"/>
      <c r="V1170" s="30"/>
      <c r="W1170" s="30"/>
      <c r="X1170" s="30"/>
    </row>
    <row r="1171" spans="3:24">
      <c r="C1171" s="30"/>
      <c r="D1171" s="30"/>
      <c r="E1171" s="30"/>
      <c r="F1171" s="30"/>
      <c r="G1171" s="30"/>
      <c r="H1171" s="30"/>
      <c r="I1171" s="30"/>
      <c r="J1171" s="30"/>
      <c r="K1171" s="30"/>
      <c r="L1171" s="30"/>
      <c r="M1171" s="30"/>
      <c r="N1171" s="30"/>
      <c r="O1171" s="30"/>
      <c r="P1171" s="30"/>
      <c r="Q1171" s="30"/>
      <c r="R1171" s="30"/>
      <c r="S1171" s="30"/>
      <c r="T1171" s="30"/>
      <c r="U1171" s="30"/>
      <c r="V1171" s="30"/>
      <c r="W1171" s="30"/>
      <c r="X1171" s="30"/>
    </row>
    <row r="1172" spans="3:24">
      <c r="C1172" s="30"/>
      <c r="D1172" s="30"/>
      <c r="E1172" s="30"/>
      <c r="F1172" s="30"/>
      <c r="G1172" s="30"/>
      <c r="H1172" s="30"/>
      <c r="I1172" s="30"/>
      <c r="J1172" s="30"/>
      <c r="K1172" s="30"/>
      <c r="L1172" s="30"/>
      <c r="M1172" s="30"/>
      <c r="N1172" s="30"/>
      <c r="O1172" s="30"/>
      <c r="P1172" s="30"/>
      <c r="Q1172" s="30"/>
      <c r="R1172" s="30"/>
      <c r="S1172" s="30"/>
      <c r="T1172" s="30"/>
      <c r="U1172" s="30"/>
      <c r="V1172" s="30"/>
      <c r="W1172" s="30"/>
      <c r="X1172" s="30"/>
    </row>
    <row r="1173" spans="3:24">
      <c r="C1173" s="30"/>
      <c r="D1173" s="30"/>
      <c r="E1173" s="30"/>
      <c r="F1173" s="30"/>
      <c r="G1173" s="30"/>
      <c r="H1173" s="30"/>
      <c r="I1173" s="30"/>
      <c r="J1173" s="30"/>
      <c r="K1173" s="30"/>
      <c r="L1173" s="30"/>
      <c r="M1173" s="30"/>
      <c r="N1173" s="30"/>
      <c r="O1173" s="30"/>
      <c r="P1173" s="30"/>
      <c r="Q1173" s="30"/>
      <c r="R1173" s="30"/>
      <c r="S1173" s="30"/>
      <c r="T1173" s="30"/>
      <c r="U1173" s="30"/>
      <c r="V1173" s="30"/>
      <c r="W1173" s="30"/>
      <c r="X1173" s="30"/>
    </row>
    <row r="1174" spans="3:24">
      <c r="C1174" s="30"/>
      <c r="D1174" s="30"/>
      <c r="E1174" s="30"/>
      <c r="F1174" s="30"/>
      <c r="G1174" s="30"/>
      <c r="H1174" s="30"/>
      <c r="I1174" s="30"/>
      <c r="J1174" s="30"/>
      <c r="K1174" s="30"/>
      <c r="L1174" s="30"/>
      <c r="M1174" s="30"/>
      <c r="N1174" s="30"/>
      <c r="O1174" s="30"/>
      <c r="P1174" s="30"/>
      <c r="Q1174" s="30"/>
      <c r="R1174" s="30"/>
      <c r="S1174" s="30"/>
      <c r="T1174" s="30"/>
      <c r="U1174" s="30"/>
      <c r="V1174" s="30"/>
      <c r="W1174" s="30"/>
      <c r="X1174" s="30"/>
    </row>
    <row r="1175" spans="3:24">
      <c r="C1175" s="30"/>
      <c r="D1175" s="30"/>
      <c r="E1175" s="30"/>
      <c r="F1175" s="30"/>
      <c r="G1175" s="30"/>
      <c r="H1175" s="30"/>
      <c r="I1175" s="30"/>
      <c r="J1175" s="30"/>
      <c r="K1175" s="30"/>
      <c r="L1175" s="30"/>
      <c r="M1175" s="30"/>
      <c r="N1175" s="30"/>
      <c r="O1175" s="30"/>
      <c r="P1175" s="30"/>
      <c r="Q1175" s="30"/>
      <c r="R1175" s="30"/>
      <c r="S1175" s="30"/>
      <c r="T1175" s="30"/>
      <c r="U1175" s="30"/>
      <c r="V1175" s="30"/>
      <c r="W1175" s="30"/>
      <c r="X1175" s="30"/>
    </row>
    <row r="1176" spans="3:24">
      <c r="C1176" s="30"/>
      <c r="D1176" s="30"/>
      <c r="E1176" s="30"/>
      <c r="F1176" s="30"/>
      <c r="G1176" s="30"/>
      <c r="H1176" s="30"/>
      <c r="I1176" s="30"/>
      <c r="J1176" s="30"/>
      <c r="K1176" s="30"/>
      <c r="L1176" s="30"/>
      <c r="M1176" s="30"/>
      <c r="N1176" s="30"/>
      <c r="O1176" s="30"/>
      <c r="P1176" s="30"/>
      <c r="Q1176" s="30"/>
      <c r="R1176" s="30"/>
      <c r="S1176" s="30"/>
      <c r="T1176" s="30"/>
      <c r="U1176" s="30"/>
      <c r="V1176" s="30"/>
      <c r="W1176" s="30"/>
      <c r="X1176" s="30"/>
    </row>
    <row r="1177" spans="3:24">
      <c r="C1177" s="30"/>
      <c r="D1177" s="30"/>
      <c r="E1177" s="30"/>
      <c r="F1177" s="30"/>
      <c r="G1177" s="30"/>
      <c r="H1177" s="30"/>
      <c r="I1177" s="30"/>
      <c r="J1177" s="30"/>
      <c r="K1177" s="30"/>
      <c r="L1177" s="30"/>
      <c r="M1177" s="30"/>
      <c r="N1177" s="30"/>
      <c r="O1177" s="30"/>
      <c r="P1177" s="30"/>
      <c r="Q1177" s="30"/>
      <c r="R1177" s="30"/>
      <c r="S1177" s="30"/>
      <c r="T1177" s="30"/>
      <c r="U1177" s="30"/>
      <c r="V1177" s="30"/>
      <c r="W1177" s="30"/>
      <c r="X1177" s="30"/>
    </row>
    <row r="1178" spans="3:24">
      <c r="C1178" s="30"/>
      <c r="D1178" s="30"/>
      <c r="E1178" s="30"/>
      <c r="F1178" s="30"/>
      <c r="G1178" s="30"/>
      <c r="H1178" s="30"/>
      <c r="I1178" s="30"/>
      <c r="J1178" s="30"/>
      <c r="K1178" s="30"/>
      <c r="L1178" s="30"/>
      <c r="M1178" s="30"/>
      <c r="N1178" s="30"/>
      <c r="O1178" s="30"/>
      <c r="P1178" s="30"/>
      <c r="Q1178" s="30"/>
      <c r="R1178" s="30"/>
      <c r="S1178" s="30"/>
      <c r="T1178" s="30"/>
      <c r="U1178" s="30"/>
      <c r="V1178" s="30"/>
      <c r="W1178" s="30"/>
      <c r="X1178" s="30"/>
    </row>
    <row r="1179" spans="3:24">
      <c r="C1179" s="30"/>
      <c r="D1179" s="30"/>
      <c r="E1179" s="30"/>
      <c r="F1179" s="30"/>
      <c r="G1179" s="30"/>
      <c r="H1179" s="30"/>
      <c r="I1179" s="30"/>
      <c r="J1179" s="30"/>
      <c r="K1179" s="30"/>
      <c r="L1179" s="30"/>
      <c r="M1179" s="30"/>
      <c r="N1179" s="30"/>
      <c r="O1179" s="30"/>
      <c r="P1179" s="30"/>
      <c r="Q1179" s="30"/>
      <c r="R1179" s="30"/>
      <c r="S1179" s="30"/>
      <c r="T1179" s="30"/>
      <c r="U1179" s="30"/>
      <c r="V1179" s="30"/>
      <c r="W1179" s="30"/>
      <c r="X1179" s="30"/>
    </row>
    <row r="1180" spans="3:24">
      <c r="C1180" s="30"/>
      <c r="D1180" s="30"/>
      <c r="E1180" s="30"/>
      <c r="F1180" s="30"/>
      <c r="G1180" s="30"/>
      <c r="H1180" s="30"/>
      <c r="I1180" s="30"/>
      <c r="J1180" s="30"/>
      <c r="K1180" s="30"/>
      <c r="L1180" s="30"/>
      <c r="M1180" s="30"/>
      <c r="N1180" s="30"/>
      <c r="O1180" s="30"/>
      <c r="P1180" s="30"/>
      <c r="Q1180" s="30"/>
      <c r="R1180" s="30"/>
      <c r="S1180" s="30"/>
      <c r="T1180" s="30"/>
      <c r="U1180" s="30"/>
      <c r="V1180" s="30"/>
      <c r="W1180" s="30"/>
      <c r="X1180" s="30"/>
    </row>
    <row r="1181" spans="3:24">
      <c r="C1181" s="30"/>
      <c r="D1181" s="30"/>
      <c r="E1181" s="30"/>
      <c r="F1181" s="30"/>
      <c r="G1181" s="30"/>
      <c r="H1181" s="30"/>
      <c r="I1181" s="30"/>
      <c r="J1181" s="30"/>
      <c r="K1181" s="30"/>
      <c r="L1181" s="30"/>
      <c r="M1181" s="30"/>
      <c r="N1181" s="30"/>
      <c r="O1181" s="30"/>
      <c r="P1181" s="30"/>
      <c r="Q1181" s="30"/>
      <c r="R1181" s="30"/>
      <c r="S1181" s="30"/>
      <c r="T1181" s="30"/>
      <c r="U1181" s="30"/>
      <c r="V1181" s="30"/>
      <c r="W1181" s="30"/>
      <c r="X1181" s="30"/>
    </row>
    <row r="1182" spans="3:24">
      <c r="C1182" s="30"/>
      <c r="D1182" s="30"/>
      <c r="E1182" s="30"/>
      <c r="F1182" s="30"/>
      <c r="G1182" s="30"/>
      <c r="H1182" s="30"/>
      <c r="I1182" s="30"/>
      <c r="J1182" s="30"/>
      <c r="K1182" s="30"/>
      <c r="L1182" s="30"/>
      <c r="M1182" s="30"/>
      <c r="N1182" s="30"/>
      <c r="O1182" s="30"/>
      <c r="P1182" s="30"/>
      <c r="Q1182" s="30"/>
      <c r="R1182" s="30"/>
      <c r="S1182" s="30"/>
      <c r="T1182" s="30"/>
      <c r="U1182" s="30"/>
      <c r="V1182" s="30"/>
      <c r="W1182" s="30"/>
      <c r="X1182" s="30"/>
    </row>
    <row r="1183" spans="3:24">
      <c r="C1183" s="30"/>
      <c r="D1183" s="30"/>
      <c r="E1183" s="30"/>
      <c r="F1183" s="30"/>
      <c r="G1183" s="30"/>
      <c r="H1183" s="30"/>
      <c r="I1183" s="30"/>
      <c r="J1183" s="30"/>
      <c r="K1183" s="30"/>
      <c r="L1183" s="30"/>
      <c r="M1183" s="30"/>
      <c r="N1183" s="30"/>
      <c r="O1183" s="30"/>
      <c r="P1183" s="30"/>
      <c r="Q1183" s="30"/>
      <c r="R1183" s="30"/>
      <c r="S1183" s="30"/>
      <c r="T1183" s="30"/>
      <c r="U1183" s="30"/>
      <c r="V1183" s="30"/>
      <c r="W1183" s="30"/>
      <c r="X1183" s="30"/>
    </row>
    <row r="1184" spans="3:24">
      <c r="C1184" s="30"/>
      <c r="D1184" s="30"/>
      <c r="E1184" s="30"/>
      <c r="F1184" s="30"/>
      <c r="G1184" s="30"/>
      <c r="H1184" s="30"/>
      <c r="I1184" s="30"/>
      <c r="J1184" s="30"/>
      <c r="K1184" s="30"/>
      <c r="L1184" s="30"/>
      <c r="M1184" s="30"/>
      <c r="N1184" s="30"/>
      <c r="O1184" s="30"/>
      <c r="P1184" s="30"/>
      <c r="Q1184" s="30"/>
      <c r="R1184" s="30"/>
      <c r="S1184" s="30"/>
      <c r="T1184" s="30"/>
      <c r="U1184" s="30"/>
      <c r="V1184" s="30"/>
      <c r="W1184" s="30"/>
      <c r="X1184" s="30"/>
    </row>
    <row r="1185" spans="3:24">
      <c r="C1185" s="30"/>
      <c r="D1185" s="30"/>
      <c r="E1185" s="30"/>
      <c r="F1185" s="30"/>
      <c r="G1185" s="30"/>
      <c r="H1185" s="30"/>
      <c r="I1185" s="30"/>
      <c r="J1185" s="30"/>
      <c r="K1185" s="30"/>
      <c r="L1185" s="30"/>
      <c r="M1185" s="30"/>
      <c r="N1185" s="30"/>
      <c r="O1185" s="30"/>
      <c r="P1185" s="30"/>
      <c r="Q1185" s="30"/>
      <c r="R1185" s="30"/>
      <c r="S1185" s="30"/>
      <c r="T1185" s="30"/>
      <c r="U1185" s="30"/>
      <c r="V1185" s="30"/>
      <c r="W1185" s="30"/>
      <c r="X1185" s="30"/>
    </row>
    <row r="1186" spans="3:24">
      <c r="C1186" s="30"/>
      <c r="D1186" s="30"/>
      <c r="E1186" s="30"/>
      <c r="F1186" s="30"/>
      <c r="G1186" s="30"/>
      <c r="H1186" s="30"/>
      <c r="I1186" s="30"/>
      <c r="J1186" s="30"/>
      <c r="K1186" s="30"/>
      <c r="L1186" s="30"/>
      <c r="M1186" s="30"/>
      <c r="N1186" s="30"/>
      <c r="O1186" s="30"/>
      <c r="P1186" s="30"/>
      <c r="Q1186" s="30"/>
      <c r="R1186" s="30"/>
      <c r="S1186" s="30"/>
      <c r="T1186" s="30"/>
      <c r="U1186" s="30"/>
      <c r="V1186" s="30"/>
      <c r="W1186" s="30"/>
      <c r="X1186" s="30"/>
    </row>
    <row r="1187" spans="3:24">
      <c r="C1187" s="30"/>
      <c r="D1187" s="30"/>
      <c r="E1187" s="30"/>
      <c r="F1187" s="30"/>
      <c r="G1187" s="30"/>
      <c r="H1187" s="30"/>
      <c r="I1187" s="30"/>
      <c r="J1187" s="30"/>
      <c r="K1187" s="30"/>
      <c r="L1187" s="30"/>
      <c r="M1187" s="30"/>
      <c r="N1187" s="30"/>
      <c r="O1187" s="30"/>
      <c r="P1187" s="30"/>
      <c r="Q1187" s="30"/>
      <c r="R1187" s="30"/>
      <c r="S1187" s="30"/>
      <c r="T1187" s="30"/>
      <c r="U1187" s="30"/>
      <c r="V1187" s="30"/>
      <c r="W1187" s="30"/>
      <c r="X1187" s="30"/>
    </row>
    <row r="1188" spans="3:24">
      <c r="C1188" s="30"/>
      <c r="D1188" s="30"/>
      <c r="E1188" s="30"/>
      <c r="F1188" s="30"/>
      <c r="G1188" s="30"/>
      <c r="H1188" s="30"/>
      <c r="I1188" s="30"/>
      <c r="J1188" s="30"/>
      <c r="K1188" s="30"/>
      <c r="L1188" s="30"/>
      <c r="M1188" s="30"/>
      <c r="N1188" s="30"/>
      <c r="O1188" s="30"/>
      <c r="P1188" s="30"/>
      <c r="Q1188" s="30"/>
      <c r="R1188" s="30"/>
      <c r="S1188" s="30"/>
      <c r="T1188" s="30"/>
      <c r="U1188" s="30"/>
      <c r="V1188" s="30"/>
      <c r="W1188" s="30"/>
      <c r="X1188" s="30"/>
    </row>
    <row r="1189" spans="3:24">
      <c r="C1189" s="30"/>
      <c r="D1189" s="30"/>
      <c r="E1189" s="30"/>
      <c r="F1189" s="30"/>
      <c r="G1189" s="30"/>
      <c r="H1189" s="30"/>
      <c r="I1189" s="30"/>
      <c r="J1189" s="30"/>
      <c r="K1189" s="30"/>
      <c r="L1189" s="30"/>
      <c r="M1189" s="30"/>
      <c r="N1189" s="30"/>
      <c r="O1189" s="30"/>
      <c r="P1189" s="30"/>
      <c r="Q1189" s="30"/>
      <c r="R1189" s="30"/>
      <c r="S1189" s="30"/>
      <c r="T1189" s="30"/>
      <c r="U1189" s="30"/>
      <c r="V1189" s="30"/>
      <c r="W1189" s="30"/>
      <c r="X1189" s="30"/>
    </row>
    <row r="1190" spans="3:24">
      <c r="C1190" s="30"/>
      <c r="D1190" s="30"/>
      <c r="E1190" s="30"/>
      <c r="F1190" s="30"/>
      <c r="G1190" s="30"/>
      <c r="H1190" s="30"/>
      <c r="I1190" s="30"/>
      <c r="J1190" s="30"/>
      <c r="K1190" s="30"/>
      <c r="L1190" s="30"/>
      <c r="M1190" s="30"/>
      <c r="N1190" s="30"/>
      <c r="O1190" s="30"/>
      <c r="P1190" s="30"/>
      <c r="Q1190" s="30"/>
      <c r="R1190" s="30"/>
      <c r="S1190" s="30"/>
      <c r="T1190" s="30"/>
      <c r="U1190" s="30"/>
      <c r="V1190" s="30"/>
      <c r="W1190" s="30"/>
      <c r="X1190" s="30"/>
    </row>
    <row r="1191" spans="3:24">
      <c r="C1191" s="30"/>
      <c r="D1191" s="30"/>
      <c r="E1191" s="30"/>
      <c r="F1191" s="30"/>
      <c r="G1191" s="30"/>
      <c r="H1191" s="30"/>
      <c r="I1191" s="30"/>
      <c r="J1191" s="30"/>
      <c r="K1191" s="30"/>
      <c r="L1191" s="30"/>
      <c r="M1191" s="30"/>
      <c r="N1191" s="30"/>
      <c r="O1191" s="30"/>
      <c r="P1191" s="30"/>
      <c r="Q1191" s="30"/>
      <c r="R1191" s="30"/>
      <c r="S1191" s="30"/>
      <c r="T1191" s="30"/>
      <c r="U1191" s="30"/>
      <c r="V1191" s="30"/>
      <c r="W1191" s="30"/>
      <c r="X1191" s="30"/>
    </row>
    <row r="1192" spans="3:24">
      <c r="C1192" s="30"/>
      <c r="D1192" s="30"/>
      <c r="E1192" s="30"/>
      <c r="F1192" s="30"/>
      <c r="G1192" s="30"/>
      <c r="H1192" s="30"/>
      <c r="I1192" s="30"/>
      <c r="J1192" s="30"/>
      <c r="K1192" s="30"/>
      <c r="L1192" s="30"/>
      <c r="M1192" s="30"/>
      <c r="N1192" s="30"/>
      <c r="O1192" s="30"/>
      <c r="P1192" s="30"/>
      <c r="Q1192" s="30"/>
      <c r="R1192" s="30"/>
      <c r="S1192" s="30"/>
      <c r="T1192" s="30"/>
      <c r="U1192" s="30"/>
      <c r="V1192" s="30"/>
      <c r="W1192" s="30"/>
      <c r="X1192" s="30"/>
    </row>
    <row r="1193" spans="3:24">
      <c r="C1193" s="30"/>
      <c r="D1193" s="30"/>
      <c r="E1193" s="30"/>
      <c r="F1193" s="30"/>
      <c r="G1193" s="30"/>
      <c r="H1193" s="30"/>
      <c r="I1193" s="30"/>
      <c r="J1193" s="30"/>
      <c r="K1193" s="30"/>
      <c r="L1193" s="30"/>
      <c r="M1193" s="30"/>
      <c r="N1193" s="30"/>
      <c r="O1193" s="30"/>
      <c r="P1193" s="30"/>
      <c r="Q1193" s="30"/>
      <c r="R1193" s="30"/>
      <c r="S1193" s="30"/>
      <c r="T1193" s="30"/>
      <c r="U1193" s="30"/>
      <c r="V1193" s="30"/>
      <c r="W1193" s="30"/>
      <c r="X1193" s="30"/>
    </row>
    <row r="1194" spans="3:24">
      <c r="C1194" s="30"/>
      <c r="D1194" s="30"/>
      <c r="E1194" s="30"/>
      <c r="F1194" s="30"/>
      <c r="G1194" s="30"/>
      <c r="H1194" s="30"/>
      <c r="I1194" s="30"/>
      <c r="J1194" s="30"/>
      <c r="K1194" s="30"/>
      <c r="L1194" s="30"/>
      <c r="M1194" s="30"/>
      <c r="N1194" s="30"/>
      <c r="O1194" s="30"/>
      <c r="P1194" s="30"/>
      <c r="Q1194" s="30"/>
      <c r="R1194" s="30"/>
      <c r="S1194" s="30"/>
      <c r="T1194" s="30"/>
      <c r="U1194" s="30"/>
      <c r="V1194" s="30"/>
      <c r="W1194" s="30"/>
      <c r="X1194" s="30"/>
    </row>
  </sheetData>
  <mergeCells count="84">
    <mergeCell ref="Y10:Z10"/>
    <mergeCell ref="W9:W13"/>
    <mergeCell ref="W14:W15"/>
    <mergeCell ref="F2:L2"/>
    <mergeCell ref="C3:O3"/>
    <mergeCell ref="E9:L9"/>
    <mergeCell ref="E10:K10"/>
    <mergeCell ref="Q14:Q15"/>
    <mergeCell ref="R14:R15"/>
    <mergeCell ref="S14:S15"/>
    <mergeCell ref="T14:T15"/>
    <mergeCell ref="V14:V15"/>
    <mergeCell ref="A16:B16"/>
    <mergeCell ref="C16:E16"/>
    <mergeCell ref="F16:I16"/>
    <mergeCell ref="K12:K13"/>
    <mergeCell ref="L10:L13"/>
    <mergeCell ref="A17:B17"/>
    <mergeCell ref="C17:E17"/>
    <mergeCell ref="F17:I17"/>
    <mergeCell ref="C20:E20"/>
    <mergeCell ref="F20:I20"/>
    <mergeCell ref="C21:E21"/>
    <mergeCell ref="F21:I21"/>
    <mergeCell ref="F22:I22"/>
    <mergeCell ref="F23:I23"/>
    <mergeCell ref="F24:I24"/>
    <mergeCell ref="F30:I30"/>
    <mergeCell ref="C34:E34"/>
    <mergeCell ref="F34:I34"/>
    <mergeCell ref="C25:E25"/>
    <mergeCell ref="F25:I25"/>
    <mergeCell ref="C26:E26"/>
    <mergeCell ref="F26:I26"/>
    <mergeCell ref="C27:E27"/>
    <mergeCell ref="F27:I27"/>
    <mergeCell ref="J14:J15"/>
    <mergeCell ref="C192:K192"/>
    <mergeCell ref="F202:I202"/>
    <mergeCell ref="F203:I203"/>
    <mergeCell ref="F204:I204"/>
    <mergeCell ref="C41:E41"/>
    <mergeCell ref="C42:E42"/>
    <mergeCell ref="C43:E43"/>
    <mergeCell ref="C189:F189"/>
    <mergeCell ref="C38:E38"/>
    <mergeCell ref="F38:I38"/>
    <mergeCell ref="C39:E39"/>
    <mergeCell ref="F39:I39"/>
    <mergeCell ref="C40:E40"/>
    <mergeCell ref="C35:E35"/>
    <mergeCell ref="F35:I35"/>
    <mergeCell ref="F206:I206"/>
    <mergeCell ref="F207:I207"/>
    <mergeCell ref="A9:A13"/>
    <mergeCell ref="B9:B13"/>
    <mergeCell ref="C12:C13"/>
    <mergeCell ref="D12:D13"/>
    <mergeCell ref="E12:E13"/>
    <mergeCell ref="F205:I205"/>
    <mergeCell ref="A155:B155"/>
    <mergeCell ref="C36:E36"/>
    <mergeCell ref="F36:I36"/>
    <mergeCell ref="C37:E37"/>
    <mergeCell ref="F37:I37"/>
    <mergeCell ref="C28:E28"/>
    <mergeCell ref="F28:I28"/>
    <mergeCell ref="C30:E30"/>
    <mergeCell ref="AC10:AC13"/>
    <mergeCell ref="C14:E15"/>
    <mergeCell ref="A14:B15"/>
    <mergeCell ref="C9:D10"/>
    <mergeCell ref="M9:P10"/>
    <mergeCell ref="M14:P15"/>
    <mergeCell ref="F14:I15"/>
    <mergeCell ref="X12:X13"/>
    <mergeCell ref="Y12:Y13"/>
    <mergeCell ref="Z12:Z13"/>
    <mergeCell ref="AA12:AA13"/>
    <mergeCell ref="AB12:AB13"/>
    <mergeCell ref="AA10:AB10"/>
    <mergeCell ref="F12:I12"/>
    <mergeCell ref="K14:L14"/>
    <mergeCell ref="M12:M13"/>
  </mergeCells>
  <pageMargins left="0.118110236220472" right="0.118110236220472" top="0.74803149606299202" bottom="0.39370078740157499" header="0.118110236220472" footer="0.118110236220472"/>
  <pageSetup paperSize="9" scale="90" orientation="landscape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Acer</cp:lastModifiedBy>
  <cp:lastPrinted>2018-06-04T00:28:00Z</cp:lastPrinted>
  <dcterms:created xsi:type="dcterms:W3CDTF">2006-09-28T05:33:00Z</dcterms:created>
  <dcterms:modified xsi:type="dcterms:W3CDTF">2024-11-14T05:04:56Z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197B8D576B98492BA5835B89B8A9B2F9_12</vt:lpwstr>
  </property>
  <property fmtid="{D5CDD505-2E9C-101B-9397-08002B2CF9AE}" pid="3" name="KSOProductBuildVer">
    <vt:lpwstr>1049-12.2.0.18607</vt:lpwstr>
  </property>
</Properties>
</file>